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 activeTab="4"/>
  </bookViews>
  <sheets>
    <sheet name="纺织22" sheetId="3" r:id="rId1"/>
    <sheet name="服工22" sheetId="4" r:id="rId2"/>
    <sheet name="服设22" sheetId="5" r:id="rId3"/>
    <sheet name="轻化22" sheetId="6" r:id="rId4"/>
    <sheet name="非织造22" sheetId="7" r:id="rId5"/>
  </sheets>
  <definedNames>
    <definedName name="_xlnm._FilterDatabase" localSheetId="0" hidden="1">纺织22!$A$4:$CJ$59</definedName>
    <definedName name="_xlnm._FilterDatabase" localSheetId="1" hidden="1">服工22!$A$4:$CC$60</definedName>
    <definedName name="_xlnm._FilterDatabase" localSheetId="2" hidden="1">服设22!$A$4:$CE$53</definedName>
    <definedName name="_xlnm._FilterDatabase" localSheetId="3" hidden="1">轻化22!$A$4:$CE$54</definedName>
    <definedName name="_xlnm._FilterDatabase" localSheetId="4" hidden="1">非织造22!$A$4:$W$61</definedName>
    <definedName name="_xlnm.Print_Area" localSheetId="0">纺织22!$A$1:$W$69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<sst xmlns="http://schemas.openxmlformats.org/spreadsheetml/2006/main" count="1904" uniqueCount="596">
  <si>
    <t>附件2：</t>
  </si>
  <si>
    <t>纺织服装学院　　　 纺织工程   专业　　  　班综合测评排名表</t>
  </si>
  <si>
    <t xml:space="preserve">学院:                             </t>
  </si>
  <si>
    <t>（盖章）</t>
  </si>
  <si>
    <t>学院分管学生工作领导签名：</t>
  </si>
  <si>
    <t>学院</t>
  </si>
  <si>
    <t>专业年级</t>
  </si>
  <si>
    <t>专业年
级人数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</si>
  <si>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</si>
  <si>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</si>
  <si>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</si>
  <si>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</si>
  <si>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</si>
  <si>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</si>
  <si>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</si>
  <si>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</si>
  <si>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</si>
  <si>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</si>
  <si>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</si>
  <si>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</si>
  <si>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综合
测评分</t>
  </si>
  <si>
    <t>综合测评排名</t>
  </si>
  <si>
    <t>学习成绩排名</t>
  </si>
  <si>
    <t>是否有不及格</t>
  </si>
  <si>
    <t>奖学金
等级</t>
  </si>
  <si>
    <t>单项
奖学金</t>
  </si>
  <si>
    <t>荣誉称号</t>
  </si>
  <si>
    <t>学生签名</t>
  </si>
  <si>
    <t>纺织服装学院</t>
  </si>
  <si>
    <t>纺织工程2022级</t>
  </si>
  <si>
    <t>纺221</t>
  </si>
  <si>
    <t>2215110001</t>
  </si>
  <si>
    <t>丁晓铌</t>
  </si>
  <si>
    <t>否</t>
  </si>
  <si>
    <t>二等</t>
  </si>
  <si>
    <t>三等</t>
  </si>
  <si>
    <t>优干</t>
  </si>
  <si>
    <t>文体活动奖</t>
  </si>
  <si>
    <t>2215110002</t>
  </si>
  <si>
    <t>黄中秀山</t>
  </si>
  <si>
    <t>2215110004</t>
  </si>
  <si>
    <t>刘安妮</t>
  </si>
  <si>
    <t>2215110005</t>
  </si>
  <si>
    <t>史佳冉</t>
  </si>
  <si>
    <t>2215110006</t>
  </si>
  <si>
    <t>王芸</t>
  </si>
  <si>
    <t>德育分未达标</t>
  </si>
  <si>
    <t>2215110008</t>
  </si>
  <si>
    <t>杨若</t>
  </si>
  <si>
    <t>2215110013</t>
  </si>
  <si>
    <t>张晓桐</t>
  </si>
  <si>
    <t>一等</t>
  </si>
  <si>
    <t>三标</t>
  </si>
  <si>
    <t>研究与创新奖</t>
  </si>
  <si>
    <t>2215110015</t>
  </si>
  <si>
    <t>曹宇凡</t>
  </si>
  <si>
    <t>2215110017</t>
  </si>
  <si>
    <t>陈佳涵</t>
  </si>
  <si>
    <t>2215110019</t>
  </si>
  <si>
    <t>陈卓</t>
  </si>
  <si>
    <t>2215110020</t>
  </si>
  <si>
    <t>程一桐</t>
  </si>
  <si>
    <t>2215110022</t>
  </si>
  <si>
    <t>丁宇</t>
  </si>
  <si>
    <t>是</t>
  </si>
  <si>
    <t>2215110023</t>
  </si>
  <si>
    <t>龚宇恒</t>
  </si>
  <si>
    <t>2215110026</t>
  </si>
  <si>
    <t>蒋先陈</t>
  </si>
  <si>
    <t>2215110029</t>
  </si>
  <si>
    <t>杨宇航</t>
  </si>
  <si>
    <t>2215110030</t>
  </si>
  <si>
    <t>袁鑫源</t>
  </si>
  <si>
    <t>2215110035</t>
  </si>
  <si>
    <t>宗凯雷</t>
  </si>
  <si>
    <t>纺222</t>
  </si>
  <si>
    <t>2215110037</t>
  </si>
  <si>
    <t>代宇轩</t>
  </si>
  <si>
    <t>2215110038</t>
  </si>
  <si>
    <t>邓炎林</t>
  </si>
  <si>
    <t>课程考核不合格</t>
  </si>
  <si>
    <t>社会工作奖</t>
  </si>
  <si>
    <t>2215110039</t>
  </si>
  <si>
    <t>韩柠遥</t>
  </si>
  <si>
    <t>2215110040</t>
  </si>
  <si>
    <t>胡仟子</t>
  </si>
  <si>
    <t>2215110046</t>
  </si>
  <si>
    <t>孙克雪</t>
  </si>
  <si>
    <t>2215110047</t>
  </si>
  <si>
    <t>谢烨慧</t>
  </si>
  <si>
    <t>三好</t>
  </si>
  <si>
    <t>道德风尚奖</t>
  </si>
  <si>
    <t>2215110049</t>
  </si>
  <si>
    <t>陈佳琪</t>
  </si>
  <si>
    <t>2215110053</t>
  </si>
  <si>
    <t>戴麒麟</t>
  </si>
  <si>
    <t>2215110054</t>
  </si>
  <si>
    <t>范升宝</t>
  </si>
  <si>
    <t>2215110055</t>
  </si>
  <si>
    <t>范耀搏</t>
  </si>
  <si>
    <t>2215110056</t>
  </si>
  <si>
    <t>姜威杰</t>
  </si>
  <si>
    <t>2215110057</t>
  </si>
  <si>
    <t>李江舰</t>
  </si>
  <si>
    <t>2215110058</t>
  </si>
  <si>
    <t>林子涵</t>
  </si>
  <si>
    <t>2215110060</t>
  </si>
  <si>
    <t>卢航</t>
  </si>
  <si>
    <t>体育成绩不合格</t>
  </si>
  <si>
    <t>2215110063</t>
  </si>
  <si>
    <t>石宏烽</t>
  </si>
  <si>
    <t>2215110064</t>
  </si>
  <si>
    <t>王若松</t>
  </si>
  <si>
    <t>2215110065</t>
  </si>
  <si>
    <t>夏博文</t>
  </si>
  <si>
    <t>2215110066</t>
  </si>
  <si>
    <t>杨建炜</t>
  </si>
  <si>
    <t>2215110069</t>
  </si>
  <si>
    <t>周明汉</t>
  </si>
  <si>
    <t>2215110070</t>
  </si>
  <si>
    <t>周子杰</t>
  </si>
  <si>
    <t>纺223</t>
  </si>
  <si>
    <t>2215110072</t>
  </si>
  <si>
    <t>关忆萌</t>
  </si>
  <si>
    <t>2215110073</t>
  </si>
  <si>
    <t>何琴</t>
  </si>
  <si>
    <t>2215110074</t>
  </si>
  <si>
    <t>侯愽奇</t>
  </si>
  <si>
    <t>2215110078</t>
  </si>
  <si>
    <t>潘铭秀</t>
  </si>
  <si>
    <t>2215110079</t>
  </si>
  <si>
    <t>涂兴红</t>
  </si>
  <si>
    <t>2215110082</t>
  </si>
  <si>
    <t>张婧雅</t>
  </si>
  <si>
    <t>2215110083</t>
  </si>
  <si>
    <t>张雨鑫</t>
  </si>
  <si>
    <t>2215110084</t>
  </si>
  <si>
    <t>柴恩泽</t>
  </si>
  <si>
    <t>2215110085</t>
  </si>
  <si>
    <t>陈加炀</t>
  </si>
  <si>
    <t>2215110086</t>
  </si>
  <si>
    <t>黄鑫鹏</t>
  </si>
  <si>
    <t>2215110087</t>
  </si>
  <si>
    <t>蒋周漪芃</t>
  </si>
  <si>
    <t>2215110088</t>
  </si>
  <si>
    <t>李艺阳</t>
  </si>
  <si>
    <t>2215110090</t>
  </si>
  <si>
    <t>刘恒乐</t>
  </si>
  <si>
    <t>2215110095</t>
  </si>
  <si>
    <t>王晨</t>
  </si>
  <si>
    <t>2215110096</t>
  </si>
  <si>
    <t>王良臻</t>
  </si>
  <si>
    <t>2215110099</t>
  </si>
  <si>
    <t>武文浩</t>
  </si>
  <si>
    <t>2215110103</t>
  </si>
  <si>
    <t>张言</t>
  </si>
  <si>
    <t>填表说明：</t>
  </si>
  <si>
    <t>1.请勿变动表格格式。</t>
  </si>
  <si>
    <t>2.专业年级填写参照如下格式：“汉语言文学(师范)20”；“汉语言文学(师范)21”。</t>
  </si>
  <si>
    <t>2.学生的班级、学号、姓名请采用教务信息系统中导出的个人基本信息，勿手工输入，避免产生错误。</t>
  </si>
  <si>
    <t>3.德育成绩、智育成绩、体育成绩为百分制。</t>
  </si>
  <si>
    <t>4.综合测评排名符合优秀学生奖学金评比条件，但因德育分、课程成绩或者体育成绩等不符合者请在“奖学金等级”一栏进行标注。</t>
  </si>
  <si>
    <t>5.是否有不及格，指的是是否有成绩不及格科目，请填写是或者否。</t>
  </si>
  <si>
    <t>纺织服装学院  学院　　　服装设计与工程 　　专业　　  　班综合测评排名表</t>
  </si>
  <si>
    <t>服装设计与工程2022级</t>
  </si>
  <si>
    <t>服221</t>
  </si>
  <si>
    <t>2215110201</t>
  </si>
  <si>
    <t>陈雨佳</t>
  </si>
  <si>
    <t>2215110202</t>
  </si>
  <si>
    <t>单心怡</t>
  </si>
  <si>
    <t>2215110207</t>
  </si>
  <si>
    <t>黄金雨洁</t>
  </si>
  <si>
    <t>2215110208</t>
  </si>
  <si>
    <t>李方圆</t>
  </si>
  <si>
    <t>2215110210</t>
  </si>
  <si>
    <t>马怡琳</t>
  </si>
  <si>
    <t>2215110211</t>
  </si>
  <si>
    <t>马紫璇</t>
  </si>
  <si>
    <t>2215110212</t>
  </si>
  <si>
    <t>任雅兰</t>
  </si>
  <si>
    <t>2215110213</t>
  </si>
  <si>
    <t>唐鹤洁</t>
  </si>
  <si>
    <t>2215110214</t>
  </si>
  <si>
    <t>王梦婷</t>
  </si>
  <si>
    <t>2215110215</t>
  </si>
  <si>
    <t>王敏吉</t>
  </si>
  <si>
    <t>2215110216</t>
  </si>
  <si>
    <t>邬文菁</t>
  </si>
  <si>
    <t>2215110219</t>
  </si>
  <si>
    <t>杨雨洁</t>
  </si>
  <si>
    <t>2215110220</t>
  </si>
  <si>
    <t>余蓉</t>
  </si>
  <si>
    <t>2215110222</t>
  </si>
  <si>
    <t>张诗涵</t>
  </si>
  <si>
    <t>2215110224</t>
  </si>
  <si>
    <t>张亚丽</t>
  </si>
  <si>
    <t>2215110225</t>
  </si>
  <si>
    <t>张一帆</t>
  </si>
  <si>
    <t>2215110226</t>
  </si>
  <si>
    <t>赵婷婷</t>
  </si>
  <si>
    <t>2215110227</t>
  </si>
  <si>
    <t>郑成</t>
  </si>
  <si>
    <t>2215110230</t>
  </si>
  <si>
    <t>侯奕良</t>
  </si>
  <si>
    <t>2215110235</t>
  </si>
  <si>
    <t>孙程远</t>
  </si>
  <si>
    <t>2215110238</t>
  </si>
  <si>
    <t>邹俊</t>
  </si>
  <si>
    <t>服222</t>
  </si>
  <si>
    <t>2215110239</t>
  </si>
  <si>
    <t>陈卓涵</t>
  </si>
  <si>
    <t>2215110240</t>
  </si>
  <si>
    <t>杜祥楠</t>
  </si>
  <si>
    <t>2215110241</t>
  </si>
  <si>
    <t>高佳欣</t>
  </si>
  <si>
    <t>2215110242</t>
  </si>
  <si>
    <t>辜莉雅</t>
  </si>
  <si>
    <t>2215110243</t>
  </si>
  <si>
    <t>谷钰</t>
  </si>
  <si>
    <t>2215110244</t>
  </si>
  <si>
    <t>何文婧</t>
  </si>
  <si>
    <t>2215110245</t>
  </si>
  <si>
    <t>李文桂</t>
  </si>
  <si>
    <t>2215110246</t>
  </si>
  <si>
    <t>刘遥</t>
  </si>
  <si>
    <t>2215110247</t>
  </si>
  <si>
    <t>罗雨轩</t>
  </si>
  <si>
    <t>2215110248</t>
  </si>
  <si>
    <t>马新宇</t>
  </si>
  <si>
    <t>2215110249</t>
  </si>
  <si>
    <t>彭娇</t>
  </si>
  <si>
    <t>2215110250</t>
  </si>
  <si>
    <t>曲照婷</t>
  </si>
  <si>
    <t>2215110251</t>
  </si>
  <si>
    <t>盛海婧</t>
  </si>
  <si>
    <t>2215110253</t>
  </si>
  <si>
    <t>王梦茹</t>
  </si>
  <si>
    <t>2215110255</t>
  </si>
  <si>
    <t>邢欣</t>
  </si>
  <si>
    <t>2215110256</t>
  </si>
  <si>
    <t>邢悦琪</t>
  </si>
  <si>
    <t>2215110257</t>
  </si>
  <si>
    <t>许欣</t>
  </si>
  <si>
    <t>2215110259</t>
  </si>
  <si>
    <t>尹博雅</t>
  </si>
  <si>
    <t>2215110262</t>
  </si>
  <si>
    <t>周子珅</t>
  </si>
  <si>
    <t>2215110263</t>
  </si>
  <si>
    <t>朱紫茉</t>
  </si>
  <si>
    <t>2215110264</t>
  </si>
  <si>
    <t>陈力阁</t>
  </si>
  <si>
    <t>2215110265</t>
  </si>
  <si>
    <t>黄梓涛</t>
  </si>
  <si>
    <t>2215110266</t>
  </si>
  <si>
    <t>吉强</t>
  </si>
  <si>
    <t>2215110270</t>
  </si>
  <si>
    <t>吕安</t>
  </si>
  <si>
    <t>2215110272</t>
  </si>
  <si>
    <t>尚宏发</t>
  </si>
  <si>
    <t>2215110273</t>
  </si>
  <si>
    <t>孙斌航</t>
  </si>
  <si>
    <t>2215110274</t>
  </si>
  <si>
    <t>王惠楠</t>
  </si>
  <si>
    <r>
      <rPr>
        <sz val="10"/>
        <rFont val="等线"/>
        <charset val="134"/>
      </rPr>
      <t>何平</t>
    </r>
  </si>
  <si>
    <t>纺织服装学院  学院　　服装与服饰设计　　专业　　  　班综合测评排名表</t>
  </si>
  <si>
    <t>服装与服饰设计2022级</t>
  </si>
  <si>
    <t>服设221</t>
  </si>
  <si>
    <t>2215110276</t>
  </si>
  <si>
    <t>陈晨</t>
  </si>
  <si>
    <t>2215110277</t>
  </si>
  <si>
    <t>鉏宁</t>
  </si>
  <si>
    <t>2215110278</t>
  </si>
  <si>
    <t>董泽玉</t>
  </si>
  <si>
    <t>2215110280</t>
  </si>
  <si>
    <t>梁钰</t>
  </si>
  <si>
    <t>2215110281</t>
  </si>
  <si>
    <t>娄祎炜</t>
  </si>
  <si>
    <t>2215110282</t>
  </si>
  <si>
    <t>陆凝语</t>
  </si>
  <si>
    <t>2215110283</t>
  </si>
  <si>
    <t>莫晶玉</t>
  </si>
  <si>
    <t>2215110284</t>
  </si>
  <si>
    <t>邱楚绚</t>
  </si>
  <si>
    <t>2215110285</t>
  </si>
  <si>
    <t>商言</t>
  </si>
  <si>
    <t>2215110288</t>
  </si>
  <si>
    <t>吴玥玥</t>
  </si>
  <si>
    <t>2215110289</t>
  </si>
  <si>
    <t>许安琪</t>
  </si>
  <si>
    <t>2215110291</t>
  </si>
  <si>
    <t>徐逸帆</t>
  </si>
  <si>
    <t>2215110292</t>
  </si>
  <si>
    <t>叶薇</t>
  </si>
  <si>
    <t>2215110293</t>
  </si>
  <si>
    <t>臧元园</t>
  </si>
  <si>
    <t>2215110294</t>
  </si>
  <si>
    <t>张文文</t>
  </si>
  <si>
    <t>2215110295</t>
  </si>
  <si>
    <t>赵紫嫣</t>
  </si>
  <si>
    <t>2215110297</t>
  </si>
  <si>
    <t>邓兴旺</t>
  </si>
  <si>
    <t>2215110298</t>
  </si>
  <si>
    <t>顾雨航</t>
  </si>
  <si>
    <t>2215110299</t>
  </si>
  <si>
    <t>何少洋</t>
  </si>
  <si>
    <t>2215110300</t>
  </si>
  <si>
    <t>冷金典</t>
  </si>
  <si>
    <t>2215110301</t>
  </si>
  <si>
    <t>宋佳鑫</t>
  </si>
  <si>
    <t>2215110302</t>
  </si>
  <si>
    <t>王泽</t>
  </si>
  <si>
    <t>2215110303</t>
  </si>
  <si>
    <t>张桐瑜</t>
  </si>
  <si>
    <t>2215110304</t>
  </si>
  <si>
    <t>朱文轩</t>
  </si>
  <si>
    <t>2215110305</t>
  </si>
  <si>
    <t>朱钟豪</t>
  </si>
  <si>
    <t>服设222</t>
  </si>
  <si>
    <t>2215110306</t>
  </si>
  <si>
    <t>蔡沁雯</t>
  </si>
  <si>
    <t>2215110307</t>
  </si>
  <si>
    <t>郭小雨</t>
  </si>
  <si>
    <t>2215110308</t>
  </si>
  <si>
    <t>黄婧怡</t>
  </si>
  <si>
    <t>2215110309</t>
  </si>
  <si>
    <t>黄平</t>
  </si>
  <si>
    <t>2215110311</t>
  </si>
  <si>
    <t>李果鲜</t>
  </si>
  <si>
    <t>2215110312</t>
  </si>
  <si>
    <t>李梦瑶</t>
  </si>
  <si>
    <t>2215110313</t>
  </si>
  <si>
    <t>李姝君</t>
  </si>
  <si>
    <t>2215110314</t>
  </si>
  <si>
    <t>刘一晖</t>
  </si>
  <si>
    <t>2215110315</t>
  </si>
  <si>
    <t>牛含笑</t>
  </si>
  <si>
    <t>2215110316</t>
  </si>
  <si>
    <t>祁诗悦</t>
  </si>
  <si>
    <t>2215110317</t>
  </si>
  <si>
    <t>苏靓茹</t>
  </si>
  <si>
    <t>2215110318</t>
  </si>
  <si>
    <t>唐梓萱</t>
  </si>
  <si>
    <t>2215110319</t>
  </si>
  <si>
    <t>田佳</t>
  </si>
  <si>
    <t>2215110320</t>
  </si>
  <si>
    <t>王欣</t>
  </si>
  <si>
    <t>2215110321</t>
  </si>
  <si>
    <t>魏雨蔓</t>
  </si>
  <si>
    <t>2215110326</t>
  </si>
  <si>
    <t>窦烨</t>
  </si>
  <si>
    <t>2215110327</t>
  </si>
  <si>
    <t>石国伟</t>
  </si>
  <si>
    <t>2215110328</t>
  </si>
  <si>
    <t>王恩奇</t>
  </si>
  <si>
    <t>2215110329</t>
  </si>
  <si>
    <t>夏江涛</t>
  </si>
  <si>
    <t>2215110330</t>
  </si>
  <si>
    <t>张家文</t>
  </si>
  <si>
    <t>2215110332</t>
  </si>
  <si>
    <t>郑子文</t>
  </si>
  <si>
    <t>2215110333</t>
  </si>
  <si>
    <t>周杰</t>
  </si>
  <si>
    <t>2215110334</t>
  </si>
  <si>
    <t>訾孟子</t>
  </si>
  <si>
    <t>纺织服装学院   学院　　　轻化工程 　　专业　　  　班综合测评排名表</t>
  </si>
  <si>
    <t>轻化工程2022级</t>
  </si>
  <si>
    <t>轻221</t>
  </si>
  <si>
    <t>2215110231</t>
  </si>
  <si>
    <t>黄俊鹏</t>
  </si>
  <si>
    <t>2215110335</t>
  </si>
  <si>
    <t>岑雨</t>
  </si>
  <si>
    <t>2215110337</t>
  </si>
  <si>
    <t>陈迅</t>
  </si>
  <si>
    <t>2215110339</t>
  </si>
  <si>
    <t>勾雅婷</t>
  </si>
  <si>
    <t>2215110342</t>
  </si>
  <si>
    <t>康铭婕</t>
  </si>
  <si>
    <t>2215110343</t>
  </si>
  <si>
    <t>谈叶雯</t>
  </si>
  <si>
    <t>2215110344</t>
  </si>
  <si>
    <t>王淼</t>
  </si>
  <si>
    <t>2215110347</t>
  </si>
  <si>
    <t>周欣</t>
  </si>
  <si>
    <t>2215110348</t>
  </si>
  <si>
    <t>卞伟伟</t>
  </si>
  <si>
    <t>2215110349</t>
  </si>
  <si>
    <t>陈健</t>
  </si>
  <si>
    <t>2215110353</t>
  </si>
  <si>
    <t>黄祖铭</t>
  </si>
  <si>
    <t>2215110354</t>
  </si>
  <si>
    <t>姬露鑫</t>
  </si>
  <si>
    <t>2215110355</t>
  </si>
  <si>
    <t>姜丰城</t>
  </si>
  <si>
    <t>2215110358</t>
  </si>
  <si>
    <t>林逸飞</t>
  </si>
  <si>
    <t>2215110360</t>
  </si>
  <si>
    <t>刘玺贤</t>
  </si>
  <si>
    <t>2215110361</t>
  </si>
  <si>
    <t>罗圣健</t>
  </si>
  <si>
    <t>2215110362</t>
  </si>
  <si>
    <t>孟凡瑞</t>
  </si>
  <si>
    <t>2215110363</t>
  </si>
  <si>
    <t>潘子豪</t>
  </si>
  <si>
    <t>2215110367</t>
  </si>
  <si>
    <t>王伊凡</t>
  </si>
  <si>
    <t>2215110368</t>
  </si>
  <si>
    <t>杨秀明</t>
  </si>
  <si>
    <t>2215110370</t>
  </si>
  <si>
    <t>张乾</t>
  </si>
  <si>
    <t>2215110371</t>
  </si>
  <si>
    <t>张硕硕</t>
  </si>
  <si>
    <t>2215110372</t>
  </si>
  <si>
    <t>张洋洋</t>
  </si>
  <si>
    <t>轻222</t>
  </si>
  <si>
    <t>2215110373</t>
  </si>
  <si>
    <t>干亦文</t>
  </si>
  <si>
    <t>2215110374</t>
  </si>
  <si>
    <t>郭丁瑞</t>
  </si>
  <si>
    <t>2215110375</t>
  </si>
  <si>
    <t>郭玉晓</t>
  </si>
  <si>
    <t>2215110377</t>
  </si>
  <si>
    <t>刘演青</t>
  </si>
  <si>
    <t>2215110381</t>
  </si>
  <si>
    <t>宋宁静</t>
  </si>
  <si>
    <t>2215110383</t>
  </si>
  <si>
    <t>王玙悦</t>
  </si>
  <si>
    <t>2215110386</t>
  </si>
  <si>
    <t>胡锦康</t>
  </si>
  <si>
    <t>2215110387</t>
  </si>
  <si>
    <t>黄朝</t>
  </si>
  <si>
    <t>2215110388</t>
  </si>
  <si>
    <t>黄健峰</t>
  </si>
  <si>
    <t>2215110389</t>
  </si>
  <si>
    <t>李重宏</t>
  </si>
  <si>
    <t>2215110390</t>
  </si>
  <si>
    <t>李想</t>
  </si>
  <si>
    <t>2215110391</t>
  </si>
  <si>
    <t>刘湖南</t>
  </si>
  <si>
    <t>2215110392</t>
  </si>
  <si>
    <t>刘炜</t>
  </si>
  <si>
    <t>2215110393</t>
  </si>
  <si>
    <t>邱睿</t>
  </si>
  <si>
    <t>2215110394</t>
  </si>
  <si>
    <t>史杰</t>
  </si>
  <si>
    <t>2215110396</t>
  </si>
  <si>
    <t>王春</t>
  </si>
  <si>
    <t>2215110397</t>
  </si>
  <si>
    <t>王凯文</t>
  </si>
  <si>
    <t>2215110398</t>
  </si>
  <si>
    <t>王润哲</t>
  </si>
  <si>
    <t>2215110400</t>
  </si>
  <si>
    <t>徐万里</t>
  </si>
  <si>
    <t>2215110401</t>
  </si>
  <si>
    <t>晏子齐</t>
  </si>
  <si>
    <t>2215110403</t>
  </si>
  <si>
    <t>杨顺珽</t>
  </si>
  <si>
    <t>2215110404</t>
  </si>
  <si>
    <t>杨维晓</t>
  </si>
  <si>
    <t>2215110405</t>
  </si>
  <si>
    <t>于佳乐</t>
  </si>
  <si>
    <t>2215110406</t>
  </si>
  <si>
    <t>张耀明</t>
  </si>
  <si>
    <t>2215110407</t>
  </si>
  <si>
    <t>张志胜</t>
  </si>
  <si>
    <t>2215110408</t>
  </si>
  <si>
    <t>郑岳</t>
  </si>
  <si>
    <t>纺织服装学院  学院　　　非织造材料与工程 　　专业　　  　班综合测评排名表</t>
  </si>
  <si>
    <t>非织造材料与工程2022级</t>
  </si>
  <si>
    <t>非织造221</t>
  </si>
  <si>
    <t>2115110131</t>
  </si>
  <si>
    <t>赵伟亚</t>
  </si>
  <si>
    <t>89.0000</t>
  </si>
  <si>
    <t>2215110109</t>
  </si>
  <si>
    <t>冯雅洁</t>
  </si>
  <si>
    <t>95.0000</t>
  </si>
  <si>
    <t>2215110112</t>
  </si>
  <si>
    <t>刘诗雨</t>
  </si>
  <si>
    <t>2215110113</t>
  </si>
  <si>
    <t>刘钰琰</t>
  </si>
  <si>
    <t>80.0000</t>
  </si>
  <si>
    <t>2215110114</t>
  </si>
  <si>
    <t>王雪妹</t>
  </si>
  <si>
    <t>93.0000</t>
  </si>
  <si>
    <t>2215110117</t>
  </si>
  <si>
    <t>谢雨霖</t>
  </si>
  <si>
    <t>2215110121</t>
  </si>
  <si>
    <t>陈奕轩</t>
  </si>
  <si>
    <t>88.0000</t>
  </si>
  <si>
    <t>2215110123</t>
  </si>
  <si>
    <t>杭天宇</t>
  </si>
  <si>
    <t>90.0000</t>
  </si>
  <si>
    <t>2215110124</t>
  </si>
  <si>
    <t>何军辉</t>
  </si>
  <si>
    <t>85.0000</t>
  </si>
  <si>
    <t>2215110125</t>
  </si>
  <si>
    <t>姜京宏</t>
  </si>
  <si>
    <t>2215110126</t>
  </si>
  <si>
    <t>李曹哲</t>
  </si>
  <si>
    <t>2215110127</t>
  </si>
  <si>
    <t>李华斌</t>
  </si>
  <si>
    <t>2215110130</t>
  </si>
  <si>
    <t>刘文强</t>
  </si>
  <si>
    <t>2215110133</t>
  </si>
  <si>
    <t>王朔</t>
  </si>
  <si>
    <t>2215110134</t>
  </si>
  <si>
    <t>王治远</t>
  </si>
  <si>
    <t>2215110136</t>
  </si>
  <si>
    <t>姚嘉</t>
  </si>
  <si>
    <t>非织造222</t>
  </si>
  <si>
    <t>2215110138</t>
  </si>
  <si>
    <t>陈晖</t>
  </si>
  <si>
    <t>91.0000</t>
  </si>
  <si>
    <t>2215110142</t>
  </si>
  <si>
    <t>李丹妮</t>
  </si>
  <si>
    <t>2215110143</t>
  </si>
  <si>
    <t>李蕴琨</t>
  </si>
  <si>
    <t>2215110144</t>
  </si>
  <si>
    <t>梁苏琦</t>
  </si>
  <si>
    <t>2215110145</t>
  </si>
  <si>
    <t>龙通娜</t>
  </si>
  <si>
    <t>2215110149</t>
  </si>
  <si>
    <t>吴雪颖</t>
  </si>
  <si>
    <t>86.0000</t>
  </si>
  <si>
    <t>2215110150</t>
  </si>
  <si>
    <t>徐文静</t>
  </si>
  <si>
    <t>81.0000</t>
  </si>
  <si>
    <t>2215110151</t>
  </si>
  <si>
    <t>张蕾</t>
  </si>
  <si>
    <t>83.0000</t>
  </si>
  <si>
    <t>2215110152</t>
  </si>
  <si>
    <t>陈则文</t>
  </si>
  <si>
    <t>2215110153</t>
  </si>
  <si>
    <t>陈振海</t>
  </si>
  <si>
    <t>2215110154</t>
  </si>
  <si>
    <t>鄂阔迪</t>
  </si>
  <si>
    <t>2215110155</t>
  </si>
  <si>
    <t>韩佳旭</t>
  </si>
  <si>
    <t>2215110156</t>
  </si>
  <si>
    <t>李明远</t>
  </si>
  <si>
    <t>2215110157</t>
  </si>
  <si>
    <t>李星照</t>
  </si>
  <si>
    <t>2215110158</t>
  </si>
  <si>
    <t>刘咏轩</t>
  </si>
  <si>
    <t>87.0000</t>
  </si>
  <si>
    <t>2215110159</t>
  </si>
  <si>
    <t>刘宇</t>
  </si>
  <si>
    <t>2215110160</t>
  </si>
  <si>
    <t>罗京来</t>
  </si>
  <si>
    <t>2215110162</t>
  </si>
  <si>
    <t>潘齐强</t>
  </si>
  <si>
    <t>2215110164</t>
  </si>
  <si>
    <t>沙子敖</t>
  </si>
  <si>
    <t>2215110165</t>
  </si>
  <si>
    <t>邵金羽</t>
  </si>
  <si>
    <t>非织造223</t>
  </si>
  <si>
    <t>2215110170</t>
  </si>
  <si>
    <t>陈佳佳</t>
  </si>
  <si>
    <t>92.0000</t>
  </si>
  <si>
    <t>2215110171</t>
  </si>
  <si>
    <t>陈洋</t>
  </si>
  <si>
    <t>2215110174</t>
  </si>
  <si>
    <t>刘娜娜</t>
  </si>
  <si>
    <t>2215110176</t>
  </si>
  <si>
    <t>孙晓悦</t>
  </si>
  <si>
    <t>2215110177</t>
  </si>
  <si>
    <t>王申</t>
  </si>
  <si>
    <t>2215110178</t>
  </si>
  <si>
    <t>谢水香</t>
  </si>
  <si>
    <t>2215110179</t>
  </si>
  <si>
    <t>许古月</t>
  </si>
  <si>
    <t>2215110180</t>
  </si>
  <si>
    <t>徐晓雯</t>
  </si>
  <si>
    <t>2215110181</t>
  </si>
  <si>
    <t>袁媛</t>
  </si>
  <si>
    <t>2215110183</t>
  </si>
  <si>
    <t>蔡志鸿</t>
  </si>
  <si>
    <t>2215110186</t>
  </si>
  <si>
    <t>纪添阳</t>
  </si>
  <si>
    <t>2215110187</t>
  </si>
  <si>
    <t>揭译文</t>
  </si>
  <si>
    <t>2215110188</t>
  </si>
  <si>
    <t>兰哲璇</t>
  </si>
  <si>
    <t>2215110189</t>
  </si>
  <si>
    <t>李旭彤</t>
  </si>
  <si>
    <t>2215110190</t>
  </si>
  <si>
    <t>刘国庆</t>
  </si>
  <si>
    <t>2215110191</t>
  </si>
  <si>
    <t>彭冠晟</t>
  </si>
  <si>
    <t>2215110192</t>
  </si>
  <si>
    <t>苏绍添</t>
  </si>
  <si>
    <t>2215110193</t>
  </si>
  <si>
    <t>王小龙</t>
  </si>
  <si>
    <t>2215110196</t>
  </si>
  <si>
    <t>武将</t>
  </si>
  <si>
    <t>2215110198</t>
  </si>
  <si>
    <t>薛宇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</si>
</sst>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0">
    <font>
      <sz val="12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黑体"/>
      <charset val="134"/>
    </font>
    <font>
      <sz val="9"/>
      <name val="仿宋"/>
      <charset val="134"/>
    </font>
    <font>
      <sz val="8"/>
      <name val="仿宋"/>
      <charset val="134"/>
    </font>
    <font>
      <sz val="12"/>
      <color rgb="FFFF0000"/>
      <name val="仿宋"/>
      <charset val="134"/>
    </font>
    <font>
      <u/>
      <sz val="12"/>
      <name val="Times New Roman"/>
      <charset val="134"/>
    </font>
    <font>
      <b/>
      <sz val="11"/>
      <color rgb="FFFF0000"/>
      <name val="黑体"/>
      <charset val="134"/>
    </font>
    <font>
      <sz val="10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9"/>
      <color rgb="FFFF0000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2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30" applyNumberFormat="0" applyAlignment="0" applyProtection="0">
      <alignment vertical="center"/>
    </xf>
    <xf numFmtId="0" fontId="29" fillId="4" borderId="31" applyNumberFormat="0" applyAlignment="0" applyProtection="0">
      <alignment vertical="center"/>
    </xf>
    <xf numFmtId="0" fontId="30" fillId="4" borderId="30" applyNumberFormat="0" applyAlignment="0" applyProtection="0">
      <alignment vertical="center"/>
    </xf>
    <xf numFmtId="0" fontId="31" fillId="5" borderId="32" applyNumberFormat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76" fontId="9" fillId="0" borderId="10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76" fontId="10" fillId="0" borderId="12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76" fontId="9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6" fontId="9" fillId="0" borderId="15" xfId="0" applyNumberFormat="1" applyFont="1" applyBorder="1" applyAlignment="1">
      <alignment horizontal="center" vertical="center" wrapText="1"/>
    </xf>
    <xf numFmtId="176" fontId="9" fillId="0" borderId="16" xfId="0" applyNumberFormat="1" applyFont="1" applyBorder="1" applyAlignment="1">
      <alignment horizontal="center" vertical="center" wrapText="1"/>
    </xf>
    <xf numFmtId="176" fontId="9" fillId="0" borderId="17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76" fontId="9" fillId="0" borderId="17" xfId="0" applyNumberFormat="1" applyFont="1" applyBorder="1" applyAlignment="1">
      <alignment horizontal="center" vertical="center" wrapText="1"/>
    </xf>
    <xf numFmtId="176" fontId="9" fillId="0" borderId="18" xfId="0" applyNumberFormat="1" applyFont="1" applyBorder="1" applyAlignment="1">
      <alignment horizontal="center" vertical="center" wrapText="1"/>
    </xf>
    <xf numFmtId="176" fontId="10" fillId="0" borderId="19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wrapText="1"/>
    </xf>
    <xf numFmtId="176" fontId="10" fillId="0" borderId="12" xfId="0" applyNumberFormat="1" applyFont="1" applyBorder="1" applyAlignment="1">
      <alignment horizontal="center" vertical="center"/>
    </xf>
    <xf numFmtId="176" fontId="10" fillId="0" borderId="20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176" fontId="10" fillId="0" borderId="20" xfId="0" applyNumberFormat="1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76" fontId="9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76" fontId="9" fillId="0" borderId="8" xfId="0" applyNumberFormat="1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6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0" fillId="0" borderId="11" xfId="0" applyBorder="1"/>
    <xf numFmtId="0" fontId="15" fillId="0" borderId="1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76" fontId="10" fillId="0" borderId="11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6" fontId="9" fillId="0" borderId="10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176" fontId="10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177" fontId="10" fillId="0" borderId="13" xfId="0" applyNumberFormat="1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J79"/>
  <sheetViews>
    <sheetView view="pageBreakPreview" zoomScaleNormal="85" workbookViewId="0">
      <selection activeCell="W11" sqref="W11"/>
    </sheetView>
  </sheetViews>
  <sheetFormatPr defaultColWidth="9" defaultRowHeight="12"/>
  <cols>
    <col min="1" max="1" width="12.75" style="3" customWidth="1"/>
    <col min="2" max="2" width="12.75" style="4" customWidth="1"/>
    <col min="3" max="3" width="7.375" style="5" customWidth="1"/>
    <col min="4" max="4" width="7" style="5" customWidth="1"/>
    <col min="5" max="5" width="11.375" style="5" customWidth="1"/>
    <col min="6" max="6" width="8.625" style="5" customWidth="1"/>
    <col min="7" max="7" width="6.875" style="8" customWidth="1"/>
    <col min="8" max="8" width="6.875" style="4" customWidth="1"/>
    <col min="9" max="9" width="6.875" style="8" customWidth="1"/>
    <col min="10" max="10" width="10" style="111"/>
    <col min="11" max="11" width="6.875" style="7" customWidth="1"/>
    <col min="12" max="12" width="8.875" style="7" customWidth="1"/>
    <col min="13" max="13" width="6.75" style="6"/>
    <col min="14" max="14" width="6.875" style="4" customWidth="1"/>
    <col min="15" max="15" width="6.875" style="8" customWidth="1"/>
    <col min="16" max="16" width="8.625" style="9" customWidth="1"/>
    <col min="17" max="17" width="6.875" style="9" customWidth="1"/>
    <col min="18" max="18" width="6.875" style="3" customWidth="1"/>
    <col min="19" max="19" width="7" style="10" customWidth="1"/>
    <col min="20" max="20" width="12.125" style="11" customWidth="1"/>
    <col min="21" max="21" width="9.75" style="11" customWidth="1"/>
    <col min="22" max="22" width="8.625" style="4" customWidth="1"/>
    <col min="23" max="23" width="7" style="3" customWidth="1"/>
    <col min="24" max="24" width="9.5" style="3" customWidth="1"/>
    <col min="25" max="84" width="9" style="3"/>
    <col min="85" max="85" width="3.125" style="3" customWidth="1"/>
    <col min="86" max="86" width="15.875" style="3" customWidth="1"/>
    <col min="87" max="87" width="4.875" style="3" customWidth="1"/>
    <col min="88" max="88" width="10.5" style="3" customWidth="1"/>
    <col min="89" max="16384" width="9" style="3"/>
  </cols>
  <sheetData>
    <row r="1" ht="20.25" customHeight="1" spans="1:3">
      <c r="A1" s="12" t="s">
        <v>0</v>
      </c>
      <c r="B1" s="13"/>
      <c r="C1" s="14"/>
    </row>
    <row r="2" ht="26.25" customHeight="1" spans="1:22">
      <c r="A2" s="15" t="s">
        <v>1</v>
      </c>
      <c r="B2" s="15"/>
      <c r="C2" s="16"/>
      <c r="D2" s="16"/>
      <c r="E2" s="16"/>
      <c r="F2" s="16"/>
      <c r="G2" s="15"/>
      <c r="H2" s="15"/>
      <c r="I2" s="15"/>
      <c r="J2" s="16"/>
      <c r="K2" s="16"/>
      <c r="L2" s="16"/>
      <c r="M2" s="16"/>
      <c r="N2" s="15"/>
      <c r="O2" s="15"/>
      <c r="P2" s="15"/>
      <c r="Q2" s="15"/>
      <c r="R2" s="15"/>
      <c r="S2" s="15"/>
      <c r="T2" s="65"/>
      <c r="U2" s="65"/>
      <c r="V2" s="15"/>
    </row>
    <row r="3" s="1" customFormat="1" ht="21.95" customHeight="1" spans="1:21">
      <c r="A3" s="17" t="s">
        <v>2</v>
      </c>
      <c r="B3" s="17" t="s">
        <v>3</v>
      </c>
      <c r="C3" s="18"/>
      <c r="D3" s="18"/>
      <c r="E3" s="18"/>
      <c r="F3" s="18"/>
      <c r="G3" s="48"/>
      <c r="H3" s="48"/>
      <c r="I3" s="48"/>
      <c r="J3" s="112"/>
      <c r="K3" s="18"/>
      <c r="L3" s="18"/>
      <c r="M3" s="18"/>
      <c r="N3" s="48"/>
      <c r="O3" s="48"/>
      <c r="P3" s="48"/>
      <c r="Q3" s="17" t="s">
        <v>4</v>
      </c>
      <c r="R3" s="48"/>
      <c r="S3" s="66"/>
      <c r="T3" s="48"/>
      <c r="U3" s="67"/>
    </row>
    <row r="4" ht="21.75" customHeight="1" spans="1:23">
      <c r="A4" s="19" t="s">
        <v>5</v>
      </c>
      <c r="B4" s="20" t="s">
        <v>6</v>
      </c>
      <c r="C4" s="21" t="s">
        <v>7</v>
      </c>
      <c r="D4" s="22" t="s">
        <v>8</v>
      </c>
      <c r="E4" s="22" t="s">
        <v>9</v>
      </c>
      <c r="F4" s="23" t="s">
        <v>10</v>
      </c>
      <c r="G4" s="98" t="s">
        <v>11</v>
      </c>
      <c r="H4" s="106" t="s">
        <v>12</v>
      </c>
      <c r="I4" s="51" t="s">
        <v>13</v>
      </c>
      <c r="J4" s="113" t="s">
        <v>14</v>
      </c>
      <c r="K4" s="25" t="s">
        <v>15</v>
      </c>
      <c r="L4" s="50" t="s">
        <v>16</v>
      </c>
      <c r="M4" s="24" t="s">
        <v>17</v>
      </c>
      <c r="N4" s="106" t="s">
        <v>18</v>
      </c>
      <c r="O4" s="51" t="s">
        <v>19</v>
      </c>
      <c r="P4" s="52" t="s">
        <v>20</v>
      </c>
      <c r="Q4" s="68" t="s">
        <v>21</v>
      </c>
      <c r="R4" s="20" t="s">
        <v>22</v>
      </c>
      <c r="S4" s="69" t="s">
        <v>23</v>
      </c>
      <c r="T4" s="70" t="s">
        <v>24</v>
      </c>
      <c r="U4" s="71" t="s">
        <v>25</v>
      </c>
      <c r="V4" s="72" t="s">
        <v>26</v>
      </c>
      <c r="W4" s="73" t="s">
        <v>27</v>
      </c>
    </row>
    <row r="5" ht="23.25" customHeight="1" spans="1:23">
      <c r="A5" s="26"/>
      <c r="B5" s="27"/>
      <c r="C5" s="28"/>
      <c r="D5" s="29"/>
      <c r="E5" s="29"/>
      <c r="F5" s="30"/>
      <c r="G5" s="101"/>
      <c r="H5" s="107"/>
      <c r="I5" s="55"/>
      <c r="J5" s="114"/>
      <c r="K5" s="32"/>
      <c r="L5" s="54"/>
      <c r="M5" s="31"/>
      <c r="N5" s="107"/>
      <c r="O5" s="55"/>
      <c r="P5" s="56"/>
      <c r="Q5" s="74"/>
      <c r="R5" s="27"/>
      <c r="S5" s="75"/>
      <c r="T5" s="76"/>
      <c r="U5" s="77"/>
      <c r="V5" s="78"/>
      <c r="W5" s="79"/>
    </row>
    <row r="6" ht="20.25" customHeight="1" spans="1:88">
      <c r="A6" s="35" t="s">
        <v>28</v>
      </c>
      <c r="B6" s="35" t="s">
        <v>29</v>
      </c>
      <c r="C6" s="35">
        <v>54</v>
      </c>
      <c r="D6" s="35" t="s">
        <v>30</v>
      </c>
      <c r="E6" s="35" t="s">
        <v>31</v>
      </c>
      <c r="F6" s="35" t="s">
        <v>32</v>
      </c>
      <c r="G6" s="35">
        <v>94.6</v>
      </c>
      <c r="H6" s="35">
        <v>7.25</v>
      </c>
      <c r="I6" s="35">
        <v>100</v>
      </c>
      <c r="J6" s="35">
        <v>84.2293577981651</v>
      </c>
      <c r="K6" s="35">
        <v>4.6</v>
      </c>
      <c r="L6" s="35">
        <f t="shared" ref="L6:L59" si="0">J6+K6</f>
        <v>88.8293577981651</v>
      </c>
      <c r="M6" s="35">
        <v>81.8</v>
      </c>
      <c r="N6" s="35">
        <v>0</v>
      </c>
      <c r="O6" s="35">
        <f t="shared" ref="O6:O35" si="1">M6+N6</f>
        <v>81.8</v>
      </c>
      <c r="P6" s="35">
        <f t="shared" ref="P6:P59" si="2">I6*0.15+L6*0.75+O6*0.1</f>
        <v>89.8020183486238</v>
      </c>
      <c r="Q6" s="35">
        <v>6</v>
      </c>
      <c r="R6" s="35">
        <v>6</v>
      </c>
      <c r="S6" s="80" t="s">
        <v>33</v>
      </c>
      <c r="T6" s="33" t="s">
        <v>34</v>
      </c>
      <c r="U6" s="81"/>
      <c r="V6" s="35"/>
      <c r="W6" s="82"/>
      <c r="CH6" s="3" t="s">
        <v>35</v>
      </c>
      <c r="CI6" s="3" t="s">
        <v>36</v>
      </c>
      <c r="CJ6" s="3" t="s">
        <v>37</v>
      </c>
    </row>
    <row r="7" ht="20.25" customHeight="1" spans="1:23">
      <c r="A7" s="35" t="s">
        <v>28</v>
      </c>
      <c r="B7" s="35" t="s">
        <v>29</v>
      </c>
      <c r="C7" s="35">
        <v>54</v>
      </c>
      <c r="D7" s="35" t="s">
        <v>30</v>
      </c>
      <c r="E7" s="35" t="s">
        <v>38</v>
      </c>
      <c r="F7" s="35" t="s">
        <v>39</v>
      </c>
      <c r="G7" s="35">
        <v>94.2</v>
      </c>
      <c r="H7" s="35">
        <v>5.85</v>
      </c>
      <c r="I7" s="35">
        <v>100</v>
      </c>
      <c r="J7" s="35">
        <v>74.0366972477064</v>
      </c>
      <c r="K7" s="35">
        <v>0</v>
      </c>
      <c r="L7" s="35">
        <f t="shared" si="0"/>
        <v>74.0366972477064</v>
      </c>
      <c r="M7" s="35">
        <v>79.55</v>
      </c>
      <c r="N7" s="35">
        <v>0</v>
      </c>
      <c r="O7" s="35">
        <f t="shared" si="1"/>
        <v>79.55</v>
      </c>
      <c r="P7" s="35">
        <f t="shared" si="2"/>
        <v>78.4825229357798</v>
      </c>
      <c r="Q7" s="35">
        <v>31</v>
      </c>
      <c r="R7" s="35">
        <v>37</v>
      </c>
      <c r="S7" s="80" t="s">
        <v>33</v>
      </c>
      <c r="T7" s="33"/>
      <c r="U7" s="81"/>
      <c r="V7" s="35"/>
      <c r="W7" s="82"/>
    </row>
    <row r="8" ht="20.25" customHeight="1" spans="1:23">
      <c r="A8" s="35" t="s">
        <v>28</v>
      </c>
      <c r="B8" s="35" t="s">
        <v>29</v>
      </c>
      <c r="C8" s="35">
        <v>54</v>
      </c>
      <c r="D8" s="35" t="s">
        <v>30</v>
      </c>
      <c r="E8" s="35" t="s">
        <v>40</v>
      </c>
      <c r="F8" s="35" t="s">
        <v>41</v>
      </c>
      <c r="G8" s="35">
        <v>85</v>
      </c>
      <c r="H8" s="35">
        <v>0</v>
      </c>
      <c r="I8" s="35">
        <f>G8+H8</f>
        <v>85</v>
      </c>
      <c r="J8" s="35">
        <v>75.9174311926605</v>
      </c>
      <c r="K8" s="35">
        <v>0</v>
      </c>
      <c r="L8" s="35">
        <f t="shared" si="0"/>
        <v>75.9174311926605</v>
      </c>
      <c r="M8" s="35">
        <v>78.55</v>
      </c>
      <c r="N8" s="35">
        <v>0</v>
      </c>
      <c r="O8" s="35">
        <f t="shared" si="1"/>
        <v>78.55</v>
      </c>
      <c r="P8" s="35">
        <f t="shared" si="2"/>
        <v>77.5430733944954</v>
      </c>
      <c r="Q8" s="35">
        <v>35</v>
      </c>
      <c r="R8" s="35">
        <v>25</v>
      </c>
      <c r="S8" s="80" t="s">
        <v>33</v>
      </c>
      <c r="T8" s="35"/>
      <c r="U8" s="81"/>
      <c r="V8" s="35"/>
      <c r="W8" s="82"/>
    </row>
    <row r="9" ht="20.25" customHeight="1" spans="1:23">
      <c r="A9" s="35" t="s">
        <v>28</v>
      </c>
      <c r="B9" s="35" t="s">
        <v>29</v>
      </c>
      <c r="C9" s="35">
        <v>54</v>
      </c>
      <c r="D9" s="35" t="s">
        <v>30</v>
      </c>
      <c r="E9" s="35" t="s">
        <v>42</v>
      </c>
      <c r="F9" s="35" t="s">
        <v>43</v>
      </c>
      <c r="G9" s="35">
        <v>85.8</v>
      </c>
      <c r="H9" s="35">
        <v>0.2</v>
      </c>
      <c r="I9" s="35">
        <f>G9+H9</f>
        <v>86</v>
      </c>
      <c r="J9" s="35">
        <v>74.1743119266055</v>
      </c>
      <c r="K9" s="35">
        <v>1</v>
      </c>
      <c r="L9" s="35">
        <f t="shared" si="0"/>
        <v>75.1743119266055</v>
      </c>
      <c r="M9" s="35">
        <v>76.6</v>
      </c>
      <c r="N9" s="35">
        <v>0</v>
      </c>
      <c r="O9" s="35">
        <f t="shared" si="1"/>
        <v>76.6</v>
      </c>
      <c r="P9" s="35">
        <f t="shared" si="2"/>
        <v>76.9407339449541</v>
      </c>
      <c r="Q9" s="35">
        <v>37</v>
      </c>
      <c r="R9" s="35">
        <v>35</v>
      </c>
      <c r="S9" s="80" t="s">
        <v>33</v>
      </c>
      <c r="T9" s="35"/>
      <c r="U9" s="81"/>
      <c r="V9" s="35"/>
      <c r="W9" s="82"/>
    </row>
    <row r="10" ht="20.25" customHeight="1" spans="1:86">
      <c r="A10" s="35" t="s">
        <v>28</v>
      </c>
      <c r="B10" s="35" t="s">
        <v>29</v>
      </c>
      <c r="C10" s="35">
        <v>54</v>
      </c>
      <c r="D10" s="35" t="s">
        <v>30</v>
      </c>
      <c r="E10" s="35" t="s">
        <v>44</v>
      </c>
      <c r="F10" s="35" t="s">
        <v>45</v>
      </c>
      <c r="G10" s="35">
        <v>92.3</v>
      </c>
      <c r="H10" s="35">
        <v>2.8</v>
      </c>
      <c r="I10" s="35">
        <f>G10+H10</f>
        <v>95.1</v>
      </c>
      <c r="J10" s="35">
        <v>83.5229357798165</v>
      </c>
      <c r="K10" s="35">
        <v>1.8</v>
      </c>
      <c r="L10" s="35">
        <f t="shared" si="0"/>
        <v>85.3229357798165</v>
      </c>
      <c r="M10" s="35">
        <v>82.15</v>
      </c>
      <c r="N10" s="35">
        <v>0</v>
      </c>
      <c r="O10" s="35">
        <f t="shared" si="1"/>
        <v>82.15</v>
      </c>
      <c r="P10" s="35">
        <f t="shared" si="2"/>
        <v>86.4722018348624</v>
      </c>
      <c r="Q10" s="35">
        <v>10</v>
      </c>
      <c r="R10" s="35">
        <v>7</v>
      </c>
      <c r="S10" s="80" t="s">
        <v>33</v>
      </c>
      <c r="T10" s="35" t="s">
        <v>35</v>
      </c>
      <c r="U10" s="81"/>
      <c r="V10" s="35"/>
      <c r="W10" s="82"/>
      <c r="CH10" s="3" t="s">
        <v>46</v>
      </c>
    </row>
    <row r="11" ht="20.25" customHeight="1" spans="1:23">
      <c r="A11" s="35" t="s">
        <v>28</v>
      </c>
      <c r="B11" s="35" t="s">
        <v>29</v>
      </c>
      <c r="C11" s="35">
        <v>54</v>
      </c>
      <c r="D11" s="35" t="s">
        <v>30</v>
      </c>
      <c r="E11" s="35" t="s">
        <v>47</v>
      </c>
      <c r="F11" s="35" t="s">
        <v>48</v>
      </c>
      <c r="G11" s="35">
        <v>85</v>
      </c>
      <c r="H11" s="35">
        <v>0</v>
      </c>
      <c r="I11" s="35">
        <f>G11+H11</f>
        <v>85</v>
      </c>
      <c r="J11" s="35">
        <v>79.4128440366973</v>
      </c>
      <c r="K11" s="35">
        <v>0</v>
      </c>
      <c r="L11" s="35">
        <f t="shared" si="0"/>
        <v>79.4128440366973</v>
      </c>
      <c r="M11" s="35">
        <v>82.55</v>
      </c>
      <c r="N11" s="35">
        <v>0</v>
      </c>
      <c r="O11" s="35">
        <f t="shared" si="1"/>
        <v>82.55</v>
      </c>
      <c r="P11" s="35">
        <f t="shared" si="2"/>
        <v>80.564633027523</v>
      </c>
      <c r="Q11" s="35">
        <v>24</v>
      </c>
      <c r="R11" s="35">
        <v>16</v>
      </c>
      <c r="S11" s="80" t="s">
        <v>33</v>
      </c>
      <c r="T11" s="35"/>
      <c r="U11" s="81"/>
      <c r="V11" s="35"/>
      <c r="W11" s="82"/>
    </row>
    <row r="12" ht="20.25" customHeight="1" spans="1:88">
      <c r="A12" s="35" t="s">
        <v>28</v>
      </c>
      <c r="B12" s="35" t="s">
        <v>29</v>
      </c>
      <c r="C12" s="35">
        <v>54</v>
      </c>
      <c r="D12" s="35" t="s">
        <v>30</v>
      </c>
      <c r="E12" s="35" t="s">
        <v>49</v>
      </c>
      <c r="F12" s="35" t="s">
        <v>50</v>
      </c>
      <c r="G12" s="35">
        <v>96.6</v>
      </c>
      <c r="H12" s="35">
        <v>12.95</v>
      </c>
      <c r="I12" s="35">
        <v>100</v>
      </c>
      <c r="J12" s="35">
        <v>81.605504587156</v>
      </c>
      <c r="K12" s="35">
        <v>7.35</v>
      </c>
      <c r="L12" s="35">
        <f t="shared" si="0"/>
        <v>88.955504587156</v>
      </c>
      <c r="M12" s="35">
        <v>87.95</v>
      </c>
      <c r="N12" s="35">
        <v>3.875</v>
      </c>
      <c r="O12" s="35">
        <f t="shared" si="1"/>
        <v>91.825</v>
      </c>
      <c r="P12" s="35">
        <f t="shared" si="2"/>
        <v>90.899128440367</v>
      </c>
      <c r="Q12" s="35">
        <v>4</v>
      </c>
      <c r="R12" s="35">
        <v>10</v>
      </c>
      <c r="S12" s="80" t="s">
        <v>33</v>
      </c>
      <c r="T12" s="35" t="s">
        <v>34</v>
      </c>
      <c r="U12" s="35"/>
      <c r="V12" s="35"/>
      <c r="W12" s="82"/>
      <c r="CH12" s="3" t="s">
        <v>51</v>
      </c>
      <c r="CI12" s="3" t="s">
        <v>52</v>
      </c>
      <c r="CJ12" s="3" t="s">
        <v>53</v>
      </c>
    </row>
    <row r="13" ht="20.25" customHeight="1" spans="1:23">
      <c r="A13" s="35" t="s">
        <v>28</v>
      </c>
      <c r="B13" s="35" t="s">
        <v>29</v>
      </c>
      <c r="C13" s="35">
        <v>54</v>
      </c>
      <c r="D13" s="35" t="s">
        <v>30</v>
      </c>
      <c r="E13" s="35" t="s">
        <v>54</v>
      </c>
      <c r="F13" s="35" t="s">
        <v>55</v>
      </c>
      <c r="G13" s="35">
        <v>85</v>
      </c>
      <c r="H13" s="35">
        <v>0</v>
      </c>
      <c r="I13" s="35">
        <f t="shared" ref="I13:I39" si="3">G13+H13</f>
        <v>85</v>
      </c>
      <c r="J13" s="35">
        <v>71.3211009174312</v>
      </c>
      <c r="K13" s="35">
        <v>0</v>
      </c>
      <c r="L13" s="35">
        <f t="shared" si="0"/>
        <v>71.3211009174312</v>
      </c>
      <c r="M13" s="35">
        <v>81.825</v>
      </c>
      <c r="N13" s="35">
        <v>0</v>
      </c>
      <c r="O13" s="35">
        <f t="shared" si="1"/>
        <v>81.825</v>
      </c>
      <c r="P13" s="35">
        <f t="shared" si="2"/>
        <v>74.4233256880734</v>
      </c>
      <c r="Q13" s="35">
        <v>43</v>
      </c>
      <c r="R13" s="35">
        <v>44</v>
      </c>
      <c r="S13" s="80" t="s">
        <v>33</v>
      </c>
      <c r="T13" s="35"/>
      <c r="U13" s="81"/>
      <c r="V13" s="35"/>
      <c r="W13" s="82"/>
    </row>
    <row r="14" ht="20.25" customHeight="1" spans="1:23">
      <c r="A14" s="35" t="s">
        <v>28</v>
      </c>
      <c r="B14" s="35" t="s">
        <v>29</v>
      </c>
      <c r="C14" s="35">
        <v>54</v>
      </c>
      <c r="D14" s="35" t="s">
        <v>30</v>
      </c>
      <c r="E14" s="35" t="s">
        <v>56</v>
      </c>
      <c r="F14" s="35" t="s">
        <v>57</v>
      </c>
      <c r="G14" s="35">
        <v>85</v>
      </c>
      <c r="H14" s="35">
        <v>0</v>
      </c>
      <c r="I14" s="35">
        <f t="shared" si="3"/>
        <v>85</v>
      </c>
      <c r="J14" s="35">
        <v>72.4678899082569</v>
      </c>
      <c r="K14" s="35">
        <v>0</v>
      </c>
      <c r="L14" s="35">
        <f t="shared" si="0"/>
        <v>72.4678899082569</v>
      </c>
      <c r="M14" s="35">
        <v>83.3</v>
      </c>
      <c r="N14" s="35">
        <v>0</v>
      </c>
      <c r="O14" s="35">
        <f t="shared" si="1"/>
        <v>83.3</v>
      </c>
      <c r="P14" s="35">
        <f t="shared" si="2"/>
        <v>75.4309174311927</v>
      </c>
      <c r="Q14" s="35">
        <v>39</v>
      </c>
      <c r="R14" s="35">
        <v>43</v>
      </c>
      <c r="S14" s="80" t="s">
        <v>33</v>
      </c>
      <c r="T14" s="35"/>
      <c r="U14" s="81"/>
      <c r="V14" s="35"/>
      <c r="W14" s="82"/>
    </row>
    <row r="15" ht="20.25" customHeight="1" spans="1:23">
      <c r="A15" s="35" t="s">
        <v>28</v>
      </c>
      <c r="B15" s="35" t="s">
        <v>29</v>
      </c>
      <c r="C15" s="35">
        <v>54</v>
      </c>
      <c r="D15" s="35" t="s">
        <v>30</v>
      </c>
      <c r="E15" s="35" t="s">
        <v>58</v>
      </c>
      <c r="F15" s="35" t="s">
        <v>59</v>
      </c>
      <c r="G15" s="35">
        <v>90.6</v>
      </c>
      <c r="H15" s="35">
        <v>2.2</v>
      </c>
      <c r="I15" s="35">
        <f t="shared" si="3"/>
        <v>92.8</v>
      </c>
      <c r="J15" s="35">
        <v>75.5412844036697</v>
      </c>
      <c r="K15" s="35">
        <v>3</v>
      </c>
      <c r="L15" s="35">
        <f t="shared" si="0"/>
        <v>78.5412844036697</v>
      </c>
      <c r="M15" s="35">
        <v>73.35</v>
      </c>
      <c r="N15" s="35">
        <v>0</v>
      </c>
      <c r="O15" s="35">
        <f t="shared" si="1"/>
        <v>73.35</v>
      </c>
      <c r="P15" s="35">
        <f t="shared" si="2"/>
        <v>80.1609633027523</v>
      </c>
      <c r="Q15" s="35">
        <v>25</v>
      </c>
      <c r="R15" s="35">
        <v>29</v>
      </c>
      <c r="S15" s="80" t="s">
        <v>33</v>
      </c>
      <c r="T15" s="35"/>
      <c r="U15" s="81"/>
      <c r="V15" s="35"/>
      <c r="W15" s="82"/>
    </row>
    <row r="16" ht="20.25" customHeight="1" spans="1:23">
      <c r="A16" s="35" t="s">
        <v>28</v>
      </c>
      <c r="B16" s="35" t="s">
        <v>29</v>
      </c>
      <c r="C16" s="35">
        <v>54</v>
      </c>
      <c r="D16" s="35" t="s">
        <v>30</v>
      </c>
      <c r="E16" s="35" t="s">
        <v>60</v>
      </c>
      <c r="F16" s="35" t="s">
        <v>61</v>
      </c>
      <c r="G16" s="35">
        <v>85</v>
      </c>
      <c r="H16" s="35">
        <v>0</v>
      </c>
      <c r="I16" s="35">
        <f t="shared" si="3"/>
        <v>85</v>
      </c>
      <c r="J16" s="35">
        <v>77.4403669724771</v>
      </c>
      <c r="K16" s="35">
        <v>0</v>
      </c>
      <c r="L16" s="35">
        <f t="shared" si="0"/>
        <v>77.4403669724771</v>
      </c>
      <c r="M16" s="35">
        <v>79.95</v>
      </c>
      <c r="N16" s="35">
        <v>0</v>
      </c>
      <c r="O16" s="35">
        <f t="shared" si="1"/>
        <v>79.95</v>
      </c>
      <c r="P16" s="35">
        <f t="shared" si="2"/>
        <v>78.8252752293578</v>
      </c>
      <c r="Q16" s="35">
        <v>28</v>
      </c>
      <c r="R16" s="35">
        <v>20</v>
      </c>
      <c r="S16" s="80" t="s">
        <v>33</v>
      </c>
      <c r="T16" s="35"/>
      <c r="U16" s="81"/>
      <c r="V16" s="35"/>
      <c r="W16" s="82"/>
    </row>
    <row r="17" ht="20.25" customHeight="1" spans="1:23">
      <c r="A17" s="35" t="s">
        <v>28</v>
      </c>
      <c r="B17" s="35" t="s">
        <v>29</v>
      </c>
      <c r="C17" s="35">
        <v>54</v>
      </c>
      <c r="D17" s="35" t="s">
        <v>30</v>
      </c>
      <c r="E17" s="35" t="s">
        <v>62</v>
      </c>
      <c r="F17" s="35" t="s">
        <v>63</v>
      </c>
      <c r="G17" s="35">
        <v>85</v>
      </c>
      <c r="H17" s="35">
        <v>0</v>
      </c>
      <c r="I17" s="35">
        <f t="shared" si="3"/>
        <v>85</v>
      </c>
      <c r="J17" s="35">
        <v>63.0733944954128</v>
      </c>
      <c r="K17" s="35">
        <v>0</v>
      </c>
      <c r="L17" s="35">
        <f t="shared" si="0"/>
        <v>63.0733944954128</v>
      </c>
      <c r="M17" s="35">
        <v>91</v>
      </c>
      <c r="N17" s="35">
        <v>0</v>
      </c>
      <c r="O17" s="35">
        <f t="shared" si="1"/>
        <v>91</v>
      </c>
      <c r="P17" s="35">
        <f t="shared" si="2"/>
        <v>69.1550458715596</v>
      </c>
      <c r="Q17" s="35">
        <v>51</v>
      </c>
      <c r="R17" s="35">
        <v>51</v>
      </c>
      <c r="S17" s="105" t="s">
        <v>64</v>
      </c>
      <c r="T17" s="35"/>
      <c r="U17" s="81"/>
      <c r="V17" s="35"/>
      <c r="W17" s="82"/>
    </row>
    <row r="18" ht="20.25" customHeight="1" spans="1:23">
      <c r="A18" s="35" t="s">
        <v>28</v>
      </c>
      <c r="B18" s="35" t="s">
        <v>29</v>
      </c>
      <c r="C18" s="35">
        <v>54</v>
      </c>
      <c r="D18" s="35" t="s">
        <v>30</v>
      </c>
      <c r="E18" s="35" t="s">
        <v>65</v>
      </c>
      <c r="F18" s="35" t="s">
        <v>66</v>
      </c>
      <c r="G18" s="35">
        <v>85</v>
      </c>
      <c r="H18" s="35">
        <v>0</v>
      </c>
      <c r="I18" s="35">
        <f t="shared" si="3"/>
        <v>85</v>
      </c>
      <c r="J18" s="35">
        <v>61.2477064220183</v>
      </c>
      <c r="K18" s="35">
        <v>0</v>
      </c>
      <c r="L18" s="35">
        <f t="shared" si="0"/>
        <v>61.2477064220183</v>
      </c>
      <c r="M18" s="35">
        <v>70.05</v>
      </c>
      <c r="N18" s="35">
        <v>0</v>
      </c>
      <c r="O18" s="35">
        <f t="shared" si="1"/>
        <v>70.05</v>
      </c>
      <c r="P18" s="35">
        <f t="shared" si="2"/>
        <v>65.6907798165137</v>
      </c>
      <c r="Q18" s="35">
        <v>53</v>
      </c>
      <c r="R18" s="35">
        <v>53</v>
      </c>
      <c r="S18" s="105" t="s">
        <v>64</v>
      </c>
      <c r="T18" s="35"/>
      <c r="U18" s="81"/>
      <c r="V18" s="35"/>
      <c r="W18" s="82"/>
    </row>
    <row r="19" ht="20.25" customHeight="1" spans="1:23">
      <c r="A19" s="35" t="s">
        <v>28</v>
      </c>
      <c r="B19" s="35" t="s">
        <v>29</v>
      </c>
      <c r="C19" s="35">
        <v>54</v>
      </c>
      <c r="D19" s="35" t="s">
        <v>30</v>
      </c>
      <c r="E19" s="35" t="s">
        <v>67</v>
      </c>
      <c r="F19" s="35" t="s">
        <v>68</v>
      </c>
      <c r="G19" s="35">
        <v>89.9</v>
      </c>
      <c r="H19" s="35">
        <v>1.3</v>
      </c>
      <c r="I19" s="35">
        <f t="shared" si="3"/>
        <v>91.2</v>
      </c>
      <c r="J19" s="35">
        <v>75.8440366972477</v>
      </c>
      <c r="K19" s="35">
        <v>5.5</v>
      </c>
      <c r="L19" s="35">
        <f t="shared" si="0"/>
        <v>81.3440366972477</v>
      </c>
      <c r="M19" s="35">
        <v>77.45</v>
      </c>
      <c r="N19" s="35">
        <v>0</v>
      </c>
      <c r="O19" s="35">
        <f t="shared" si="1"/>
        <v>77.45</v>
      </c>
      <c r="P19" s="35">
        <f t="shared" si="2"/>
        <v>82.4330275229358</v>
      </c>
      <c r="Q19" s="35">
        <v>16</v>
      </c>
      <c r="R19" s="35">
        <v>27</v>
      </c>
      <c r="S19" s="80" t="s">
        <v>33</v>
      </c>
      <c r="T19" s="35" t="s">
        <v>35</v>
      </c>
      <c r="U19" s="81"/>
      <c r="V19" s="35"/>
      <c r="W19" s="82"/>
    </row>
    <row r="20" ht="20.25" customHeight="1" spans="1:23">
      <c r="A20" s="35" t="s">
        <v>28</v>
      </c>
      <c r="B20" s="35" t="s">
        <v>29</v>
      </c>
      <c r="C20" s="35">
        <v>54</v>
      </c>
      <c r="D20" s="35" t="s">
        <v>30</v>
      </c>
      <c r="E20" s="35" t="s">
        <v>69</v>
      </c>
      <c r="F20" s="35" t="s">
        <v>70</v>
      </c>
      <c r="G20" s="35">
        <v>85</v>
      </c>
      <c r="H20" s="35">
        <v>0</v>
      </c>
      <c r="I20" s="35">
        <f t="shared" si="3"/>
        <v>85</v>
      </c>
      <c r="J20" s="35">
        <v>81.4770642201835</v>
      </c>
      <c r="K20" s="35">
        <v>0</v>
      </c>
      <c r="L20" s="35">
        <f t="shared" si="0"/>
        <v>81.4770642201835</v>
      </c>
      <c r="M20" s="35">
        <v>71.7</v>
      </c>
      <c r="N20" s="35">
        <v>0</v>
      </c>
      <c r="O20" s="35">
        <f t="shared" si="1"/>
        <v>71.7</v>
      </c>
      <c r="P20" s="35">
        <f t="shared" si="2"/>
        <v>81.0277981651376</v>
      </c>
      <c r="Q20" s="35">
        <v>21</v>
      </c>
      <c r="R20" s="35">
        <v>12</v>
      </c>
      <c r="S20" s="80" t="s">
        <v>33</v>
      </c>
      <c r="T20" s="35" t="s">
        <v>35</v>
      </c>
      <c r="U20" s="81"/>
      <c r="V20" s="35"/>
      <c r="W20" s="82"/>
    </row>
    <row r="21" ht="20.25" customHeight="1" spans="1:23">
      <c r="A21" s="35" t="s">
        <v>28</v>
      </c>
      <c r="B21" s="35" t="s">
        <v>29</v>
      </c>
      <c r="C21" s="35">
        <v>54</v>
      </c>
      <c r="D21" s="35" t="s">
        <v>30</v>
      </c>
      <c r="E21" s="35" t="s">
        <v>71</v>
      </c>
      <c r="F21" s="35" t="s">
        <v>72</v>
      </c>
      <c r="G21" s="35">
        <v>85</v>
      </c>
      <c r="H21" s="35">
        <v>0</v>
      </c>
      <c r="I21" s="35">
        <f t="shared" si="3"/>
        <v>85</v>
      </c>
      <c r="J21" s="35">
        <v>76.3853211009174</v>
      </c>
      <c r="K21" s="35">
        <v>0</v>
      </c>
      <c r="L21" s="35">
        <f t="shared" si="0"/>
        <v>76.3853211009174</v>
      </c>
      <c r="M21" s="35">
        <v>87.5</v>
      </c>
      <c r="N21" s="35">
        <v>0</v>
      </c>
      <c r="O21" s="35">
        <f t="shared" si="1"/>
        <v>87.5</v>
      </c>
      <c r="P21" s="35">
        <f t="shared" si="2"/>
        <v>78.788990825688</v>
      </c>
      <c r="Q21" s="35">
        <v>29</v>
      </c>
      <c r="R21" s="35">
        <v>22</v>
      </c>
      <c r="S21" s="80" t="s">
        <v>33</v>
      </c>
      <c r="T21" s="35"/>
      <c r="U21" s="81"/>
      <c r="V21" s="35"/>
      <c r="W21" s="82"/>
    </row>
    <row r="22" ht="20.25" customHeight="1" spans="1:23">
      <c r="A22" s="35" t="s">
        <v>28</v>
      </c>
      <c r="B22" s="35" t="s">
        <v>29</v>
      </c>
      <c r="C22" s="35">
        <v>54</v>
      </c>
      <c r="D22" s="35" t="s">
        <v>30</v>
      </c>
      <c r="E22" s="35" t="s">
        <v>73</v>
      </c>
      <c r="F22" s="35" t="s">
        <v>74</v>
      </c>
      <c r="G22" s="35">
        <v>85</v>
      </c>
      <c r="H22" s="35">
        <v>0</v>
      </c>
      <c r="I22" s="35">
        <f t="shared" si="3"/>
        <v>85</v>
      </c>
      <c r="J22" s="35">
        <v>59.1834862385321</v>
      </c>
      <c r="K22" s="35">
        <v>0</v>
      </c>
      <c r="L22" s="35">
        <f t="shared" si="0"/>
        <v>59.1834862385321</v>
      </c>
      <c r="M22" s="35">
        <v>29.2</v>
      </c>
      <c r="N22" s="35">
        <v>0</v>
      </c>
      <c r="O22" s="35">
        <f t="shared" si="1"/>
        <v>29.2</v>
      </c>
      <c r="P22" s="35">
        <f t="shared" si="2"/>
        <v>60.0576146788991</v>
      </c>
      <c r="Q22" s="35">
        <v>54</v>
      </c>
      <c r="R22" s="35">
        <v>54</v>
      </c>
      <c r="S22" s="105" t="s">
        <v>64</v>
      </c>
      <c r="T22" s="35"/>
      <c r="U22" s="81"/>
      <c r="V22" s="35"/>
      <c r="W22" s="82"/>
    </row>
    <row r="23" ht="20.25" customHeight="1" spans="1:23">
      <c r="A23" s="35" t="s">
        <v>28</v>
      </c>
      <c r="B23" s="35" t="s">
        <v>29</v>
      </c>
      <c r="C23" s="35">
        <v>54</v>
      </c>
      <c r="D23" s="35" t="s">
        <v>75</v>
      </c>
      <c r="E23" s="35" t="s">
        <v>76</v>
      </c>
      <c r="F23" s="35" t="s">
        <v>77</v>
      </c>
      <c r="G23" s="35">
        <v>85</v>
      </c>
      <c r="H23" s="35">
        <v>0</v>
      </c>
      <c r="I23" s="35">
        <f t="shared" si="3"/>
        <v>85</v>
      </c>
      <c r="J23" s="35">
        <v>73.6788990825688</v>
      </c>
      <c r="K23" s="35">
        <v>0</v>
      </c>
      <c r="L23" s="35">
        <f t="shared" si="0"/>
        <v>73.6788990825688</v>
      </c>
      <c r="M23" s="35">
        <v>73.35</v>
      </c>
      <c r="N23" s="35">
        <v>0</v>
      </c>
      <c r="O23" s="35">
        <f t="shared" si="1"/>
        <v>73.35</v>
      </c>
      <c r="P23" s="35">
        <f t="shared" si="2"/>
        <v>75.3441743119266</v>
      </c>
      <c r="Q23" s="35">
        <v>40</v>
      </c>
      <c r="R23" s="35">
        <v>39</v>
      </c>
      <c r="S23" s="105" t="s">
        <v>64</v>
      </c>
      <c r="T23" s="35"/>
      <c r="U23" s="81"/>
      <c r="V23" s="35"/>
      <c r="W23" s="82"/>
    </row>
    <row r="24" ht="20.25" customHeight="1" spans="1:88">
      <c r="A24" s="35" t="s">
        <v>28</v>
      </c>
      <c r="B24" s="35" t="s">
        <v>29</v>
      </c>
      <c r="C24" s="35">
        <v>54</v>
      </c>
      <c r="D24" s="35" t="s">
        <v>75</v>
      </c>
      <c r="E24" s="35" t="s">
        <v>78</v>
      </c>
      <c r="F24" s="35" t="s">
        <v>79</v>
      </c>
      <c r="G24" s="35">
        <v>89.5</v>
      </c>
      <c r="H24" s="35">
        <v>0.95</v>
      </c>
      <c r="I24" s="35">
        <f t="shared" si="3"/>
        <v>90.45</v>
      </c>
      <c r="J24" s="35">
        <v>88.6697247706422</v>
      </c>
      <c r="K24" s="35">
        <v>3.25</v>
      </c>
      <c r="L24" s="35">
        <f t="shared" si="0"/>
        <v>91.9197247706422</v>
      </c>
      <c r="M24" s="35">
        <v>60</v>
      </c>
      <c r="N24" s="35">
        <v>0</v>
      </c>
      <c r="O24" s="35">
        <f t="shared" si="1"/>
        <v>60</v>
      </c>
      <c r="P24" s="35">
        <f t="shared" si="2"/>
        <v>88.5072935779816</v>
      </c>
      <c r="Q24" s="35">
        <v>7</v>
      </c>
      <c r="R24" s="35">
        <v>1</v>
      </c>
      <c r="S24" s="80" t="s">
        <v>33</v>
      </c>
      <c r="T24" s="35" t="s">
        <v>34</v>
      </c>
      <c r="U24" s="81"/>
      <c r="V24" s="35" t="s">
        <v>36</v>
      </c>
      <c r="W24" s="82"/>
      <c r="CH24" s="3" t="s">
        <v>80</v>
      </c>
      <c r="CJ24" s="3" t="s">
        <v>81</v>
      </c>
    </row>
    <row r="25" ht="20.25" customHeight="1" spans="1:23">
      <c r="A25" s="35" t="s">
        <v>28</v>
      </c>
      <c r="B25" s="35" t="s">
        <v>29</v>
      </c>
      <c r="C25" s="35">
        <v>54</v>
      </c>
      <c r="D25" s="35" t="s">
        <v>75</v>
      </c>
      <c r="E25" s="35" t="s">
        <v>82</v>
      </c>
      <c r="F25" s="35" t="s">
        <v>83</v>
      </c>
      <c r="G25" s="35">
        <v>93.8</v>
      </c>
      <c r="H25" s="35">
        <v>5.4</v>
      </c>
      <c r="I25" s="35">
        <f t="shared" si="3"/>
        <v>99.2</v>
      </c>
      <c r="J25" s="35">
        <v>75.9724770642202</v>
      </c>
      <c r="K25" s="35">
        <v>1</v>
      </c>
      <c r="L25" s="35">
        <f t="shared" si="0"/>
        <v>76.9724770642202</v>
      </c>
      <c r="M25" s="35">
        <v>84.5</v>
      </c>
      <c r="N25" s="35"/>
      <c r="O25" s="35">
        <f t="shared" si="1"/>
        <v>84.5</v>
      </c>
      <c r="P25" s="35">
        <f t="shared" si="2"/>
        <v>81.0593577981652</v>
      </c>
      <c r="Q25" s="35">
        <v>20</v>
      </c>
      <c r="R25" s="35">
        <v>24</v>
      </c>
      <c r="S25" s="80" t="s">
        <v>33</v>
      </c>
      <c r="T25" s="35" t="s">
        <v>35</v>
      </c>
      <c r="U25" s="81"/>
      <c r="V25" s="35"/>
      <c r="W25" s="82"/>
    </row>
    <row r="26" ht="20.25" customHeight="1" spans="1:23">
      <c r="A26" s="35" t="s">
        <v>28</v>
      </c>
      <c r="B26" s="35" t="s">
        <v>29</v>
      </c>
      <c r="C26" s="35">
        <v>54</v>
      </c>
      <c r="D26" s="35" t="s">
        <v>75</v>
      </c>
      <c r="E26" s="35" t="s">
        <v>84</v>
      </c>
      <c r="F26" s="35" t="s">
        <v>85</v>
      </c>
      <c r="G26" s="35">
        <v>89.9</v>
      </c>
      <c r="H26" s="35">
        <v>0.45</v>
      </c>
      <c r="I26" s="35">
        <f t="shared" si="3"/>
        <v>90.35</v>
      </c>
      <c r="J26" s="35">
        <v>86.5871559633027</v>
      </c>
      <c r="K26" s="35">
        <v>2.7</v>
      </c>
      <c r="L26" s="35">
        <f t="shared" si="0"/>
        <v>89.2871559633027</v>
      </c>
      <c r="M26" s="35">
        <v>76.95</v>
      </c>
      <c r="N26" s="35">
        <v>0</v>
      </c>
      <c r="O26" s="35">
        <f t="shared" si="1"/>
        <v>76.95</v>
      </c>
      <c r="P26" s="35">
        <f t="shared" si="2"/>
        <v>88.212866972477</v>
      </c>
      <c r="Q26" s="35">
        <v>9</v>
      </c>
      <c r="R26" s="35">
        <v>3</v>
      </c>
      <c r="S26" s="80" t="s">
        <v>33</v>
      </c>
      <c r="T26" s="35" t="s">
        <v>35</v>
      </c>
      <c r="U26" s="81"/>
      <c r="V26" s="35"/>
      <c r="W26" s="82"/>
    </row>
    <row r="27" ht="20.25" customHeight="1" spans="1:23">
      <c r="A27" s="35" t="s">
        <v>28</v>
      </c>
      <c r="B27" s="35" t="s">
        <v>29</v>
      </c>
      <c r="C27" s="35">
        <v>54</v>
      </c>
      <c r="D27" s="35" t="s">
        <v>75</v>
      </c>
      <c r="E27" s="35" t="s">
        <v>86</v>
      </c>
      <c r="F27" s="35" t="s">
        <v>87</v>
      </c>
      <c r="G27" s="35">
        <v>93.4</v>
      </c>
      <c r="H27" s="35">
        <v>4.75</v>
      </c>
      <c r="I27" s="35">
        <f t="shared" si="3"/>
        <v>98.15</v>
      </c>
      <c r="J27" s="35">
        <v>77.6146788990826</v>
      </c>
      <c r="K27" s="35">
        <v>2.9</v>
      </c>
      <c r="L27" s="35">
        <f t="shared" si="0"/>
        <v>80.5146788990826</v>
      </c>
      <c r="M27" s="35">
        <v>86.9</v>
      </c>
      <c r="N27" s="35">
        <v>2.75</v>
      </c>
      <c r="O27" s="35">
        <f t="shared" si="1"/>
        <v>89.65</v>
      </c>
      <c r="P27" s="35">
        <f t="shared" si="2"/>
        <v>84.073509174312</v>
      </c>
      <c r="Q27" s="35">
        <v>13</v>
      </c>
      <c r="R27" s="35">
        <v>19</v>
      </c>
      <c r="S27" s="80" t="s">
        <v>33</v>
      </c>
      <c r="T27" s="35" t="s">
        <v>35</v>
      </c>
      <c r="U27" s="81"/>
      <c r="V27" s="35"/>
      <c r="W27" s="82"/>
    </row>
    <row r="28" ht="20.25" customHeight="1" spans="1:88">
      <c r="A28" s="35" t="s">
        <v>28</v>
      </c>
      <c r="B28" s="35" t="s">
        <v>29</v>
      </c>
      <c r="C28" s="35">
        <v>54</v>
      </c>
      <c r="D28" s="35" t="s">
        <v>75</v>
      </c>
      <c r="E28" s="35" t="s">
        <v>88</v>
      </c>
      <c r="F28" s="35" t="s">
        <v>89</v>
      </c>
      <c r="G28" s="35">
        <v>89.6</v>
      </c>
      <c r="H28" s="35">
        <v>0.45</v>
      </c>
      <c r="I28" s="35">
        <f t="shared" si="3"/>
        <v>90.05</v>
      </c>
      <c r="J28" s="35">
        <v>87.8440366972477</v>
      </c>
      <c r="K28" s="35">
        <v>3.75</v>
      </c>
      <c r="L28" s="35">
        <f t="shared" si="0"/>
        <v>91.5940366972477</v>
      </c>
      <c r="M28" s="35">
        <v>84.05</v>
      </c>
      <c r="N28" s="35">
        <v>0</v>
      </c>
      <c r="O28" s="35">
        <f t="shared" si="1"/>
        <v>84.05</v>
      </c>
      <c r="P28" s="35">
        <f t="shared" si="2"/>
        <v>90.6080275229358</v>
      </c>
      <c r="Q28" s="35">
        <v>5</v>
      </c>
      <c r="R28" s="35">
        <v>2</v>
      </c>
      <c r="S28" s="80" t="s">
        <v>33</v>
      </c>
      <c r="T28" s="35" t="s">
        <v>34</v>
      </c>
      <c r="U28" s="81"/>
      <c r="V28" s="35" t="s">
        <v>90</v>
      </c>
      <c r="W28" s="82"/>
      <c r="CH28" s="3" t="s">
        <v>34</v>
      </c>
      <c r="CI28" s="3" t="s">
        <v>90</v>
      </c>
      <c r="CJ28" s="3" t="s">
        <v>91</v>
      </c>
    </row>
    <row r="29" ht="20.25" customHeight="1" spans="1:23">
      <c r="A29" s="35" t="s">
        <v>28</v>
      </c>
      <c r="B29" s="35" t="s">
        <v>29</v>
      </c>
      <c r="C29" s="35">
        <v>54</v>
      </c>
      <c r="D29" s="35" t="s">
        <v>75</v>
      </c>
      <c r="E29" s="35" t="s">
        <v>92</v>
      </c>
      <c r="F29" s="35" t="s">
        <v>93</v>
      </c>
      <c r="G29" s="35">
        <v>85</v>
      </c>
      <c r="H29" s="35">
        <v>0</v>
      </c>
      <c r="I29" s="35">
        <f t="shared" si="3"/>
        <v>85</v>
      </c>
      <c r="J29" s="35">
        <v>75.8990825688073</v>
      </c>
      <c r="K29" s="35">
        <v>0</v>
      </c>
      <c r="L29" s="35">
        <f t="shared" si="0"/>
        <v>75.8990825688073</v>
      </c>
      <c r="M29" s="35">
        <v>84.15</v>
      </c>
      <c r="N29" s="35">
        <v>0</v>
      </c>
      <c r="O29" s="35">
        <f t="shared" si="1"/>
        <v>84.15</v>
      </c>
      <c r="P29" s="35">
        <f t="shared" si="2"/>
        <v>78.0893119266055</v>
      </c>
      <c r="Q29" s="35">
        <v>32</v>
      </c>
      <c r="R29" s="35">
        <v>26</v>
      </c>
      <c r="S29" s="80" t="s">
        <v>33</v>
      </c>
      <c r="T29" s="35"/>
      <c r="U29" s="81"/>
      <c r="V29" s="35"/>
      <c r="W29" s="82"/>
    </row>
    <row r="30" ht="20.25" customHeight="1" spans="1:23">
      <c r="A30" s="35" t="s">
        <v>28</v>
      </c>
      <c r="B30" s="35" t="s">
        <v>29</v>
      </c>
      <c r="C30" s="35">
        <v>54</v>
      </c>
      <c r="D30" s="35" t="s">
        <v>75</v>
      </c>
      <c r="E30" s="35" t="s">
        <v>94</v>
      </c>
      <c r="F30" s="35" t="s">
        <v>95</v>
      </c>
      <c r="G30" s="35">
        <v>85</v>
      </c>
      <c r="H30" s="35">
        <v>0</v>
      </c>
      <c r="I30" s="35">
        <f t="shared" si="3"/>
        <v>85</v>
      </c>
      <c r="J30" s="35">
        <v>69.7889908256881</v>
      </c>
      <c r="K30" s="35">
        <v>0</v>
      </c>
      <c r="L30" s="35">
        <f t="shared" si="0"/>
        <v>69.7889908256881</v>
      </c>
      <c r="M30" s="35">
        <v>80.35</v>
      </c>
      <c r="N30" s="35">
        <v>0</v>
      </c>
      <c r="O30" s="35">
        <f t="shared" si="1"/>
        <v>80.35</v>
      </c>
      <c r="P30" s="35">
        <f t="shared" si="2"/>
        <v>73.1267431192661</v>
      </c>
      <c r="Q30" s="35">
        <v>46</v>
      </c>
      <c r="R30" s="35">
        <v>46</v>
      </c>
      <c r="S30" s="80" t="s">
        <v>33</v>
      </c>
      <c r="T30" s="35"/>
      <c r="U30" s="81"/>
      <c r="V30" s="35"/>
      <c r="W30" s="82"/>
    </row>
    <row r="31" ht="20.25" customHeight="1" spans="1:23">
      <c r="A31" s="35" t="s">
        <v>28</v>
      </c>
      <c r="B31" s="35" t="s">
        <v>29</v>
      </c>
      <c r="C31" s="35">
        <v>54</v>
      </c>
      <c r="D31" s="35" t="s">
        <v>75</v>
      </c>
      <c r="E31" s="35" t="s">
        <v>96</v>
      </c>
      <c r="F31" s="35" t="s">
        <v>97</v>
      </c>
      <c r="G31" s="35">
        <v>85.5</v>
      </c>
      <c r="H31" s="35">
        <v>0</v>
      </c>
      <c r="I31" s="35">
        <f t="shared" si="3"/>
        <v>85.5</v>
      </c>
      <c r="J31" s="35">
        <v>69</v>
      </c>
      <c r="K31" s="35">
        <v>0</v>
      </c>
      <c r="L31" s="35">
        <f t="shared" si="0"/>
        <v>69</v>
      </c>
      <c r="M31" s="35">
        <v>64.7</v>
      </c>
      <c r="N31" s="35">
        <v>0</v>
      </c>
      <c r="O31" s="35">
        <f t="shared" si="1"/>
        <v>64.7</v>
      </c>
      <c r="P31" s="35">
        <f t="shared" si="2"/>
        <v>71.045</v>
      </c>
      <c r="Q31" s="35">
        <v>49</v>
      </c>
      <c r="R31" s="35">
        <v>48</v>
      </c>
      <c r="S31" s="105" t="s">
        <v>64</v>
      </c>
      <c r="T31" s="35"/>
      <c r="U31" s="81"/>
      <c r="V31" s="35"/>
      <c r="W31" s="82"/>
    </row>
    <row r="32" ht="20.25" customHeight="1" spans="1:23">
      <c r="A32" s="35" t="s">
        <v>28</v>
      </c>
      <c r="B32" s="35" t="s">
        <v>29</v>
      </c>
      <c r="C32" s="35">
        <v>54</v>
      </c>
      <c r="D32" s="35" t="s">
        <v>75</v>
      </c>
      <c r="E32" s="35" t="s">
        <v>98</v>
      </c>
      <c r="F32" s="35" t="s">
        <v>99</v>
      </c>
      <c r="G32" s="35">
        <v>85</v>
      </c>
      <c r="H32" s="35">
        <v>0</v>
      </c>
      <c r="I32" s="35">
        <f t="shared" si="3"/>
        <v>85</v>
      </c>
      <c r="J32" s="35">
        <v>74.3302752293578</v>
      </c>
      <c r="K32" s="35">
        <v>0</v>
      </c>
      <c r="L32" s="35">
        <f t="shared" si="0"/>
        <v>74.3302752293578</v>
      </c>
      <c r="M32" s="35">
        <v>77</v>
      </c>
      <c r="N32" s="35">
        <v>0</v>
      </c>
      <c r="O32" s="35">
        <f t="shared" si="1"/>
        <v>77</v>
      </c>
      <c r="P32" s="35">
        <f t="shared" si="2"/>
        <v>76.1977064220184</v>
      </c>
      <c r="Q32" s="35">
        <v>38</v>
      </c>
      <c r="R32" s="35">
        <v>34</v>
      </c>
      <c r="S32" s="80" t="s">
        <v>33</v>
      </c>
      <c r="T32" s="35"/>
      <c r="U32" s="81"/>
      <c r="V32" s="35"/>
      <c r="W32" s="82"/>
    </row>
    <row r="33" ht="20.25" customHeight="1" spans="1:23">
      <c r="A33" s="35" t="s">
        <v>28</v>
      </c>
      <c r="B33" s="35" t="s">
        <v>29</v>
      </c>
      <c r="C33" s="35">
        <v>54</v>
      </c>
      <c r="D33" s="35" t="s">
        <v>75</v>
      </c>
      <c r="E33" s="35" t="s">
        <v>100</v>
      </c>
      <c r="F33" s="35" t="s">
        <v>101</v>
      </c>
      <c r="G33" s="35">
        <v>85</v>
      </c>
      <c r="H33" s="35">
        <v>0</v>
      </c>
      <c r="I33" s="35">
        <f t="shared" si="3"/>
        <v>85</v>
      </c>
      <c r="J33" s="35">
        <v>70.8807339449541</v>
      </c>
      <c r="K33" s="35">
        <v>0</v>
      </c>
      <c r="L33" s="35">
        <f t="shared" si="0"/>
        <v>70.8807339449541</v>
      </c>
      <c r="M33" s="35">
        <v>63.6</v>
      </c>
      <c r="N33" s="35">
        <v>0</v>
      </c>
      <c r="O33" s="35">
        <f t="shared" si="1"/>
        <v>63.6</v>
      </c>
      <c r="P33" s="35">
        <f t="shared" si="2"/>
        <v>72.2705504587156</v>
      </c>
      <c r="Q33" s="35">
        <v>47</v>
      </c>
      <c r="R33" s="35">
        <v>45</v>
      </c>
      <c r="S33" s="105" t="s">
        <v>64</v>
      </c>
      <c r="T33" s="35"/>
      <c r="U33" s="81"/>
      <c r="V33" s="35"/>
      <c r="W33" s="82"/>
    </row>
    <row r="34" ht="20.25" customHeight="1" spans="1:23">
      <c r="A34" s="35" t="s">
        <v>28</v>
      </c>
      <c r="B34" s="35" t="s">
        <v>29</v>
      </c>
      <c r="C34" s="35">
        <v>54</v>
      </c>
      <c r="D34" s="35" t="s">
        <v>75</v>
      </c>
      <c r="E34" s="35" t="s">
        <v>102</v>
      </c>
      <c r="F34" s="35" t="s">
        <v>103</v>
      </c>
      <c r="G34" s="35">
        <v>85</v>
      </c>
      <c r="H34" s="35">
        <v>0</v>
      </c>
      <c r="I34" s="35">
        <f t="shared" si="3"/>
        <v>85</v>
      </c>
      <c r="J34" s="35">
        <v>63.8807339449541</v>
      </c>
      <c r="K34" s="35">
        <v>0</v>
      </c>
      <c r="L34" s="35">
        <f t="shared" si="0"/>
        <v>63.8807339449541</v>
      </c>
      <c r="M34" s="35">
        <v>85</v>
      </c>
      <c r="N34" s="35">
        <v>0</v>
      </c>
      <c r="O34" s="35">
        <f t="shared" si="1"/>
        <v>85</v>
      </c>
      <c r="P34" s="35">
        <f t="shared" si="2"/>
        <v>69.1605504587156</v>
      </c>
      <c r="Q34" s="35">
        <v>50</v>
      </c>
      <c r="R34" s="35">
        <v>50</v>
      </c>
      <c r="S34" s="105" t="s">
        <v>64</v>
      </c>
      <c r="T34" s="35"/>
      <c r="U34" s="81"/>
      <c r="V34" s="35"/>
      <c r="W34" s="82"/>
    </row>
    <row r="35" ht="20.25" customHeight="1" spans="1:23">
      <c r="A35" s="35" t="s">
        <v>28</v>
      </c>
      <c r="B35" s="35" t="s">
        <v>29</v>
      </c>
      <c r="C35" s="35">
        <v>54</v>
      </c>
      <c r="D35" s="35" t="s">
        <v>75</v>
      </c>
      <c r="E35" s="35" t="s">
        <v>104</v>
      </c>
      <c r="F35" s="35" t="s">
        <v>105</v>
      </c>
      <c r="G35" s="35">
        <v>89.8</v>
      </c>
      <c r="H35" s="35">
        <v>0.25</v>
      </c>
      <c r="I35" s="35">
        <f t="shared" si="3"/>
        <v>90.05</v>
      </c>
      <c r="J35" s="35">
        <v>84.9357798165138</v>
      </c>
      <c r="K35" s="35">
        <v>1</v>
      </c>
      <c r="L35" s="35">
        <f t="shared" si="0"/>
        <v>85.9357798165138</v>
      </c>
      <c r="M35" s="35">
        <v>63.75</v>
      </c>
      <c r="N35" s="35">
        <v>0</v>
      </c>
      <c r="O35" s="35">
        <f t="shared" si="1"/>
        <v>63.75</v>
      </c>
      <c r="P35" s="35">
        <f t="shared" si="2"/>
        <v>84.3343348623853</v>
      </c>
      <c r="Q35" s="35">
        <v>12</v>
      </c>
      <c r="R35" s="35">
        <v>4</v>
      </c>
      <c r="S35" s="80" t="s">
        <v>33</v>
      </c>
      <c r="T35" s="35" t="s">
        <v>35</v>
      </c>
      <c r="U35" s="81"/>
      <c r="V35" s="35"/>
      <c r="W35" s="82"/>
    </row>
    <row r="36" ht="20.25" customHeight="1" spans="1:86">
      <c r="A36" s="35" t="s">
        <v>28</v>
      </c>
      <c r="B36" s="35" t="s">
        <v>29</v>
      </c>
      <c r="C36" s="35">
        <v>54</v>
      </c>
      <c r="D36" s="35" t="s">
        <v>75</v>
      </c>
      <c r="E36" s="35" t="s">
        <v>106</v>
      </c>
      <c r="F36" s="35" t="s">
        <v>107</v>
      </c>
      <c r="G36" s="35">
        <v>87.8</v>
      </c>
      <c r="H36" s="35">
        <v>0.8</v>
      </c>
      <c r="I36" s="35">
        <f t="shared" si="3"/>
        <v>88.6</v>
      </c>
      <c r="J36" s="35">
        <v>81.5871559633027</v>
      </c>
      <c r="K36" s="35">
        <v>0</v>
      </c>
      <c r="L36" s="35">
        <f t="shared" si="0"/>
        <v>81.5871559633027</v>
      </c>
      <c r="M36" s="35">
        <v>95.8</v>
      </c>
      <c r="N36" s="35">
        <v>6</v>
      </c>
      <c r="O36" s="35">
        <v>100</v>
      </c>
      <c r="P36" s="35">
        <f t="shared" si="2"/>
        <v>84.480366972477</v>
      </c>
      <c r="Q36" s="35">
        <v>11</v>
      </c>
      <c r="R36" s="35">
        <v>11</v>
      </c>
      <c r="S36" s="80" t="s">
        <v>33</v>
      </c>
      <c r="T36" s="35" t="s">
        <v>35</v>
      </c>
      <c r="U36" s="35" t="s">
        <v>37</v>
      </c>
      <c r="V36" s="35"/>
      <c r="W36" s="82"/>
      <c r="CH36" s="3" t="s">
        <v>108</v>
      </c>
    </row>
    <row r="37" ht="20.25" customHeight="1" spans="1:23">
      <c r="A37" s="35" t="s">
        <v>28</v>
      </c>
      <c r="B37" s="35" t="s">
        <v>29</v>
      </c>
      <c r="C37" s="35">
        <v>54</v>
      </c>
      <c r="D37" s="35" t="s">
        <v>75</v>
      </c>
      <c r="E37" s="35" t="s">
        <v>109</v>
      </c>
      <c r="F37" s="35" t="s">
        <v>110</v>
      </c>
      <c r="G37" s="35">
        <v>86.2</v>
      </c>
      <c r="H37" s="35">
        <v>0.25</v>
      </c>
      <c r="I37" s="35">
        <f t="shared" si="3"/>
        <v>86.45</v>
      </c>
      <c r="J37" s="35">
        <v>78.3853211009174</v>
      </c>
      <c r="K37" s="35">
        <v>1</v>
      </c>
      <c r="L37" s="35">
        <f t="shared" si="0"/>
        <v>79.3853211009174</v>
      </c>
      <c r="M37" s="35">
        <v>81.9</v>
      </c>
      <c r="N37" s="35">
        <v>0</v>
      </c>
      <c r="O37" s="35">
        <f t="shared" ref="O37:O59" si="4">M37+N37</f>
        <v>81.9</v>
      </c>
      <c r="P37" s="35">
        <f t="shared" si="2"/>
        <v>80.696490825688</v>
      </c>
      <c r="Q37" s="35">
        <v>23</v>
      </c>
      <c r="R37" s="35">
        <v>18</v>
      </c>
      <c r="S37" s="80" t="s">
        <v>33</v>
      </c>
      <c r="T37" s="35"/>
      <c r="U37" s="81"/>
      <c r="V37" s="35"/>
      <c r="W37" s="82"/>
    </row>
    <row r="38" ht="20.25" customHeight="1" spans="1:23">
      <c r="A38" s="35" t="s">
        <v>28</v>
      </c>
      <c r="B38" s="35" t="s">
        <v>29</v>
      </c>
      <c r="C38" s="35">
        <v>54</v>
      </c>
      <c r="D38" s="35" t="s">
        <v>75</v>
      </c>
      <c r="E38" s="35" t="s">
        <v>111</v>
      </c>
      <c r="F38" s="35" t="s">
        <v>112</v>
      </c>
      <c r="G38" s="35">
        <v>88.6</v>
      </c>
      <c r="H38" s="35">
        <v>0.95</v>
      </c>
      <c r="I38" s="35">
        <f t="shared" si="3"/>
        <v>89.55</v>
      </c>
      <c r="J38" s="35">
        <v>80.0091743119266</v>
      </c>
      <c r="K38" s="35">
        <v>1</v>
      </c>
      <c r="L38" s="35">
        <f t="shared" si="0"/>
        <v>81.0091743119266</v>
      </c>
      <c r="M38" s="35">
        <v>67.45</v>
      </c>
      <c r="N38" s="35">
        <v>0</v>
      </c>
      <c r="O38" s="35">
        <f t="shared" si="4"/>
        <v>67.45</v>
      </c>
      <c r="P38" s="35">
        <f t="shared" si="2"/>
        <v>80.934380733945</v>
      </c>
      <c r="Q38" s="35">
        <v>22</v>
      </c>
      <c r="R38" s="35">
        <v>14</v>
      </c>
      <c r="S38" s="80" t="s">
        <v>33</v>
      </c>
      <c r="T38" s="35" t="s">
        <v>35</v>
      </c>
      <c r="U38" s="81"/>
      <c r="V38" s="35"/>
      <c r="W38" s="82"/>
    </row>
    <row r="39" ht="20.25" customHeight="1" spans="1:23">
      <c r="A39" s="35" t="s">
        <v>28</v>
      </c>
      <c r="B39" s="35" t="s">
        <v>29</v>
      </c>
      <c r="C39" s="35">
        <v>54</v>
      </c>
      <c r="D39" s="35" t="s">
        <v>75</v>
      </c>
      <c r="E39" s="35" t="s">
        <v>113</v>
      </c>
      <c r="F39" s="35" t="s">
        <v>114</v>
      </c>
      <c r="G39" s="35">
        <v>88</v>
      </c>
      <c r="H39" s="35">
        <v>1.9</v>
      </c>
      <c r="I39" s="35">
        <f t="shared" si="3"/>
        <v>89.9</v>
      </c>
      <c r="J39" s="35">
        <v>72.4954128440367</v>
      </c>
      <c r="K39" s="35">
        <v>1</v>
      </c>
      <c r="L39" s="35">
        <f t="shared" si="0"/>
        <v>73.4954128440367</v>
      </c>
      <c r="M39" s="35">
        <v>49.95</v>
      </c>
      <c r="N39" s="35">
        <v>0</v>
      </c>
      <c r="O39" s="35">
        <f t="shared" si="4"/>
        <v>49.95</v>
      </c>
      <c r="P39" s="35">
        <f t="shared" si="2"/>
        <v>73.6015596330275</v>
      </c>
      <c r="Q39" s="35">
        <v>45</v>
      </c>
      <c r="R39" s="35">
        <v>42</v>
      </c>
      <c r="S39" s="105" t="s">
        <v>64</v>
      </c>
      <c r="T39" s="35"/>
      <c r="U39" s="81"/>
      <c r="V39" s="35"/>
      <c r="W39" s="82"/>
    </row>
    <row r="40" ht="20.25" customHeight="1" spans="1:23">
      <c r="A40" s="35" t="s">
        <v>28</v>
      </c>
      <c r="B40" s="35" t="s">
        <v>29</v>
      </c>
      <c r="C40" s="35">
        <v>54</v>
      </c>
      <c r="D40" s="35" t="s">
        <v>75</v>
      </c>
      <c r="E40" s="35" t="s">
        <v>115</v>
      </c>
      <c r="F40" s="35" t="s">
        <v>116</v>
      </c>
      <c r="G40" s="35">
        <v>96.3</v>
      </c>
      <c r="H40" s="35">
        <v>11.15</v>
      </c>
      <c r="I40" s="35">
        <v>100</v>
      </c>
      <c r="J40" s="35">
        <v>84.6880733944954</v>
      </c>
      <c r="K40" s="35">
        <v>7</v>
      </c>
      <c r="L40" s="35">
        <f t="shared" si="0"/>
        <v>91.6880733944954</v>
      </c>
      <c r="M40" s="35">
        <v>83.2</v>
      </c>
      <c r="N40" s="35">
        <v>1.2</v>
      </c>
      <c r="O40" s="35">
        <f t="shared" si="4"/>
        <v>84.4</v>
      </c>
      <c r="P40" s="35">
        <f t="shared" si="2"/>
        <v>92.2060550458716</v>
      </c>
      <c r="Q40" s="35">
        <v>2</v>
      </c>
      <c r="R40" s="35">
        <v>5</v>
      </c>
      <c r="S40" s="80" t="s">
        <v>33</v>
      </c>
      <c r="T40" s="35" t="s">
        <v>51</v>
      </c>
      <c r="U40" s="35"/>
      <c r="V40" s="35" t="s">
        <v>36</v>
      </c>
      <c r="W40" s="82"/>
    </row>
    <row r="41" ht="20.25" customHeight="1" spans="1:23">
      <c r="A41" s="35" t="s">
        <v>28</v>
      </c>
      <c r="B41" s="35" t="s">
        <v>29</v>
      </c>
      <c r="C41" s="35">
        <v>54</v>
      </c>
      <c r="D41" s="35" t="s">
        <v>75</v>
      </c>
      <c r="E41" s="35" t="s">
        <v>117</v>
      </c>
      <c r="F41" s="35" t="s">
        <v>118</v>
      </c>
      <c r="G41" s="35">
        <v>85</v>
      </c>
      <c r="H41" s="35">
        <v>0</v>
      </c>
      <c r="I41" s="35">
        <f>G41+H41</f>
        <v>85</v>
      </c>
      <c r="J41" s="35">
        <v>63.0733944954128</v>
      </c>
      <c r="K41" s="35">
        <v>0</v>
      </c>
      <c r="L41" s="35">
        <f t="shared" si="0"/>
        <v>63.0733944954128</v>
      </c>
      <c r="M41" s="35">
        <v>62.05</v>
      </c>
      <c r="N41" s="35">
        <v>0</v>
      </c>
      <c r="O41" s="35">
        <f t="shared" si="4"/>
        <v>62.05</v>
      </c>
      <c r="P41" s="35">
        <f t="shared" si="2"/>
        <v>66.2600458715596</v>
      </c>
      <c r="Q41" s="35">
        <v>52</v>
      </c>
      <c r="R41" s="35">
        <v>52</v>
      </c>
      <c r="S41" s="105" t="s">
        <v>64</v>
      </c>
      <c r="T41" s="35"/>
      <c r="U41" s="81"/>
      <c r="V41" s="35"/>
      <c r="W41" s="82"/>
    </row>
    <row r="42" ht="20.25" customHeight="1" spans="1:23">
      <c r="A42" s="35" t="s">
        <v>28</v>
      </c>
      <c r="B42" s="35" t="s">
        <v>29</v>
      </c>
      <c r="C42" s="35">
        <v>54</v>
      </c>
      <c r="D42" s="35" t="s">
        <v>75</v>
      </c>
      <c r="E42" s="35" t="s">
        <v>119</v>
      </c>
      <c r="F42" s="35" t="s">
        <v>120</v>
      </c>
      <c r="G42" s="35">
        <v>97</v>
      </c>
      <c r="H42" s="35">
        <v>19.2</v>
      </c>
      <c r="I42" s="35">
        <v>100</v>
      </c>
      <c r="J42" s="35">
        <v>78.7064220183486</v>
      </c>
      <c r="K42" s="35">
        <v>8.7</v>
      </c>
      <c r="L42" s="35">
        <f t="shared" si="0"/>
        <v>87.4064220183486</v>
      </c>
      <c r="M42" s="35">
        <v>77.95</v>
      </c>
      <c r="N42" s="35">
        <v>0</v>
      </c>
      <c r="O42" s="35">
        <f t="shared" si="4"/>
        <v>77.95</v>
      </c>
      <c r="P42" s="35">
        <f t="shared" si="2"/>
        <v>88.3498165137615</v>
      </c>
      <c r="Q42" s="35">
        <v>8</v>
      </c>
      <c r="R42" s="35">
        <v>17</v>
      </c>
      <c r="S42" s="80" t="s">
        <v>33</v>
      </c>
      <c r="T42" s="35" t="s">
        <v>34</v>
      </c>
      <c r="U42" s="81"/>
      <c r="V42" s="35"/>
      <c r="W42" s="82"/>
    </row>
    <row r="43" ht="20.25" customHeight="1" spans="1:23">
      <c r="A43" s="35" t="s">
        <v>28</v>
      </c>
      <c r="B43" s="35" t="s">
        <v>29</v>
      </c>
      <c r="C43" s="35">
        <v>54</v>
      </c>
      <c r="D43" s="35" t="s">
        <v>121</v>
      </c>
      <c r="E43" s="35" t="s">
        <v>122</v>
      </c>
      <c r="F43" s="35" t="s">
        <v>123</v>
      </c>
      <c r="G43" s="35">
        <v>95.5</v>
      </c>
      <c r="H43" s="35">
        <v>7.5</v>
      </c>
      <c r="I43" s="35">
        <v>100</v>
      </c>
      <c r="J43" s="35">
        <v>81.9724770642202</v>
      </c>
      <c r="K43" s="35">
        <v>12.15</v>
      </c>
      <c r="L43" s="35">
        <f t="shared" si="0"/>
        <v>94.1224770642202</v>
      </c>
      <c r="M43" s="35">
        <v>94.625</v>
      </c>
      <c r="N43" s="35">
        <v>4.875</v>
      </c>
      <c r="O43" s="35">
        <f t="shared" si="4"/>
        <v>99.5</v>
      </c>
      <c r="P43" s="35">
        <f t="shared" si="2"/>
        <v>95.5418577981652</v>
      </c>
      <c r="Q43" s="35">
        <v>1</v>
      </c>
      <c r="R43" s="35">
        <v>9</v>
      </c>
      <c r="S43" s="80" t="s">
        <v>33</v>
      </c>
      <c r="T43" s="35" t="s">
        <v>51</v>
      </c>
      <c r="U43" s="35" t="s">
        <v>53</v>
      </c>
      <c r="V43" s="35"/>
      <c r="W43" s="82"/>
    </row>
    <row r="44" ht="20.25" customHeight="1" spans="1:23">
      <c r="A44" s="35" t="s">
        <v>28</v>
      </c>
      <c r="B44" s="35" t="s">
        <v>29</v>
      </c>
      <c r="C44" s="35">
        <v>54</v>
      </c>
      <c r="D44" s="35" t="s">
        <v>121</v>
      </c>
      <c r="E44" s="35" t="s">
        <v>124</v>
      </c>
      <c r="F44" s="35" t="s">
        <v>125</v>
      </c>
      <c r="G44" s="35">
        <v>91.4</v>
      </c>
      <c r="H44" s="35">
        <v>2.7</v>
      </c>
      <c r="I44" s="35">
        <f>G44+H44</f>
        <v>94.1</v>
      </c>
      <c r="J44" s="35">
        <v>76.3577981651376</v>
      </c>
      <c r="K44" s="35">
        <v>3.2</v>
      </c>
      <c r="L44" s="35">
        <f t="shared" si="0"/>
        <v>79.5577981651376</v>
      </c>
      <c r="M44" s="35">
        <v>88.2</v>
      </c>
      <c r="N44" s="35">
        <v>0</v>
      </c>
      <c r="O44" s="35">
        <f t="shared" si="4"/>
        <v>88.2</v>
      </c>
      <c r="P44" s="35">
        <f t="shared" si="2"/>
        <v>82.6033486238532</v>
      </c>
      <c r="Q44" s="35">
        <v>15</v>
      </c>
      <c r="R44" s="35">
        <v>23</v>
      </c>
      <c r="S44" s="80" t="s">
        <v>33</v>
      </c>
      <c r="T44" s="35" t="s">
        <v>35</v>
      </c>
      <c r="U44" s="81"/>
      <c r="V44" s="35"/>
      <c r="W44" s="82"/>
    </row>
    <row r="45" ht="20.25" customHeight="1" spans="1:23">
      <c r="A45" s="35" t="s">
        <v>28</v>
      </c>
      <c r="B45" s="35" t="s">
        <v>29</v>
      </c>
      <c r="C45" s="35">
        <v>54</v>
      </c>
      <c r="D45" s="35" t="s">
        <v>121</v>
      </c>
      <c r="E45" s="35" t="s">
        <v>126</v>
      </c>
      <c r="F45" s="35" t="s">
        <v>127</v>
      </c>
      <c r="G45" s="35">
        <v>95.4</v>
      </c>
      <c r="H45" s="35">
        <v>8.6</v>
      </c>
      <c r="I45" s="35">
        <v>100</v>
      </c>
      <c r="J45" s="35">
        <v>81.1651376146789</v>
      </c>
      <c r="K45" s="35">
        <v>9.5</v>
      </c>
      <c r="L45" s="35">
        <f t="shared" si="0"/>
        <v>90.6651376146789</v>
      </c>
      <c r="M45" s="35">
        <v>89.025</v>
      </c>
      <c r="N45" s="35">
        <v>0.825</v>
      </c>
      <c r="O45" s="35">
        <f t="shared" si="4"/>
        <v>89.85</v>
      </c>
      <c r="P45" s="35">
        <f t="shared" si="2"/>
        <v>91.9838532110092</v>
      </c>
      <c r="Q45" s="35">
        <v>3</v>
      </c>
      <c r="R45" s="35">
        <v>13</v>
      </c>
      <c r="S45" s="80" t="s">
        <v>33</v>
      </c>
      <c r="T45" s="35" t="s">
        <v>34</v>
      </c>
      <c r="U45" s="35"/>
      <c r="V45" s="35"/>
      <c r="W45" s="82"/>
    </row>
    <row r="46" ht="20.25" customHeight="1" spans="1:23">
      <c r="A46" s="35" t="s">
        <v>28</v>
      </c>
      <c r="B46" s="35" t="s">
        <v>29</v>
      </c>
      <c r="C46" s="35">
        <v>54</v>
      </c>
      <c r="D46" s="35" t="s">
        <v>121</v>
      </c>
      <c r="E46" s="35" t="s">
        <v>128</v>
      </c>
      <c r="F46" s="35" t="s">
        <v>129</v>
      </c>
      <c r="G46" s="35">
        <v>88.2</v>
      </c>
      <c r="H46" s="35">
        <v>0.95</v>
      </c>
      <c r="I46" s="35">
        <f>G46+H46</f>
        <v>89.15</v>
      </c>
      <c r="J46" s="35">
        <v>73.9633027522936</v>
      </c>
      <c r="K46" s="35">
        <v>4</v>
      </c>
      <c r="L46" s="35">
        <f t="shared" si="0"/>
        <v>77.9633027522936</v>
      </c>
      <c r="M46" s="35">
        <v>83</v>
      </c>
      <c r="N46" s="35">
        <v>0</v>
      </c>
      <c r="O46" s="35">
        <f t="shared" si="4"/>
        <v>83</v>
      </c>
      <c r="P46" s="35">
        <f t="shared" si="2"/>
        <v>80.1449770642202</v>
      </c>
      <c r="Q46" s="35">
        <v>26</v>
      </c>
      <c r="R46" s="35">
        <v>38</v>
      </c>
      <c r="S46" s="80" t="s">
        <v>64</v>
      </c>
      <c r="T46" s="35"/>
      <c r="U46" s="81"/>
      <c r="V46" s="35"/>
      <c r="W46" s="82"/>
    </row>
    <row r="47" ht="20.25" customHeight="1" spans="1:23">
      <c r="A47" s="35" t="s">
        <v>28</v>
      </c>
      <c r="B47" s="35" t="s">
        <v>29</v>
      </c>
      <c r="C47" s="35">
        <v>54</v>
      </c>
      <c r="D47" s="35" t="s">
        <v>121</v>
      </c>
      <c r="E47" s="35" t="s">
        <v>130</v>
      </c>
      <c r="F47" s="35" t="s">
        <v>131</v>
      </c>
      <c r="G47" s="35">
        <v>85</v>
      </c>
      <c r="H47" s="35">
        <v>0</v>
      </c>
      <c r="I47" s="35">
        <f>G47+H47</f>
        <v>85</v>
      </c>
      <c r="J47" s="35">
        <v>82.4036697247706</v>
      </c>
      <c r="K47" s="35">
        <v>0</v>
      </c>
      <c r="L47" s="35">
        <f t="shared" si="0"/>
        <v>82.4036697247706</v>
      </c>
      <c r="M47" s="35">
        <v>78.2</v>
      </c>
      <c r="N47" s="35">
        <v>0</v>
      </c>
      <c r="O47" s="35">
        <f t="shared" si="4"/>
        <v>78.2</v>
      </c>
      <c r="P47" s="35">
        <f t="shared" si="2"/>
        <v>82.3727522935779</v>
      </c>
      <c r="Q47" s="35">
        <v>17</v>
      </c>
      <c r="R47" s="35">
        <v>8</v>
      </c>
      <c r="S47" s="80" t="s">
        <v>33</v>
      </c>
      <c r="T47" s="35" t="s">
        <v>35</v>
      </c>
      <c r="U47" s="81"/>
      <c r="V47" s="35"/>
      <c r="W47" s="82"/>
    </row>
    <row r="48" ht="20.25" customHeight="1" spans="1:23">
      <c r="A48" s="35" t="s">
        <v>28</v>
      </c>
      <c r="B48" s="35" t="s">
        <v>29</v>
      </c>
      <c r="C48" s="35">
        <v>54</v>
      </c>
      <c r="D48" s="35" t="s">
        <v>121</v>
      </c>
      <c r="E48" s="35" t="s">
        <v>132</v>
      </c>
      <c r="F48" s="35" t="s">
        <v>133</v>
      </c>
      <c r="G48" s="35">
        <v>85</v>
      </c>
      <c r="H48" s="35">
        <v>0</v>
      </c>
      <c r="I48" s="35">
        <f>G48+H48</f>
        <v>85</v>
      </c>
      <c r="J48" s="35">
        <v>73.3211009174312</v>
      </c>
      <c r="K48" s="35">
        <v>0</v>
      </c>
      <c r="L48" s="35">
        <f t="shared" si="0"/>
        <v>73.3211009174312</v>
      </c>
      <c r="M48" s="35">
        <v>69.9</v>
      </c>
      <c r="N48" s="35">
        <v>0</v>
      </c>
      <c r="O48" s="35">
        <f t="shared" si="4"/>
        <v>69.9</v>
      </c>
      <c r="P48" s="35">
        <f t="shared" si="2"/>
        <v>74.7308256880734</v>
      </c>
      <c r="Q48" s="35">
        <v>42</v>
      </c>
      <c r="R48" s="35">
        <v>40</v>
      </c>
      <c r="S48" s="80" t="s">
        <v>33</v>
      </c>
      <c r="T48" s="35"/>
      <c r="U48" s="81"/>
      <c r="V48" s="35"/>
      <c r="W48" s="82"/>
    </row>
    <row r="49" ht="20.25" customHeight="1" spans="1:23">
      <c r="A49" s="35" t="s">
        <v>28</v>
      </c>
      <c r="B49" s="35" t="s">
        <v>29</v>
      </c>
      <c r="C49" s="35">
        <v>54</v>
      </c>
      <c r="D49" s="35" t="s">
        <v>121</v>
      </c>
      <c r="E49" s="35" t="s">
        <v>134</v>
      </c>
      <c r="F49" s="35" t="s">
        <v>135</v>
      </c>
      <c r="G49" s="35">
        <v>85</v>
      </c>
      <c r="H49" s="35">
        <v>0</v>
      </c>
      <c r="I49" s="35">
        <f>G49+H49</f>
        <v>85</v>
      </c>
      <c r="J49" s="35">
        <v>69.7706422018349</v>
      </c>
      <c r="K49" s="35">
        <v>0</v>
      </c>
      <c r="L49" s="35">
        <f t="shared" si="0"/>
        <v>69.7706422018349</v>
      </c>
      <c r="M49" s="35">
        <v>86.65</v>
      </c>
      <c r="N49" s="35">
        <v>0</v>
      </c>
      <c r="O49" s="35">
        <f t="shared" si="4"/>
        <v>86.65</v>
      </c>
      <c r="P49" s="35">
        <f t="shared" si="2"/>
        <v>73.7429816513762</v>
      </c>
      <c r="Q49" s="35">
        <v>44</v>
      </c>
      <c r="R49" s="35">
        <v>47</v>
      </c>
      <c r="S49" s="80" t="s">
        <v>33</v>
      </c>
      <c r="T49" s="35"/>
      <c r="U49" s="81"/>
      <c r="V49" s="35"/>
      <c r="W49" s="82"/>
    </row>
    <row r="50" ht="20.25" customHeight="1" spans="1:23">
      <c r="A50" s="35" t="s">
        <v>28</v>
      </c>
      <c r="B50" s="35" t="s">
        <v>29</v>
      </c>
      <c r="C50" s="35">
        <v>54</v>
      </c>
      <c r="D50" s="35" t="s">
        <v>121</v>
      </c>
      <c r="E50" s="35" t="s">
        <v>136</v>
      </c>
      <c r="F50" s="35" t="s">
        <v>137</v>
      </c>
      <c r="G50" s="35">
        <v>92.6</v>
      </c>
      <c r="H50" s="35">
        <v>3.25</v>
      </c>
      <c r="I50" s="35">
        <f>G50+H50</f>
        <v>95.85</v>
      </c>
      <c r="J50" s="35">
        <v>74.1559633027523</v>
      </c>
      <c r="K50" s="35">
        <v>1.1</v>
      </c>
      <c r="L50" s="35">
        <f t="shared" si="0"/>
        <v>75.2559633027523</v>
      </c>
      <c r="M50" s="35">
        <v>69.625</v>
      </c>
      <c r="N50" s="35">
        <v>0</v>
      </c>
      <c r="O50" s="35">
        <f t="shared" si="4"/>
        <v>69.625</v>
      </c>
      <c r="P50" s="35">
        <f t="shared" si="2"/>
        <v>77.7819724770642</v>
      </c>
      <c r="Q50" s="35">
        <v>33</v>
      </c>
      <c r="R50" s="35">
        <v>36</v>
      </c>
      <c r="S50" s="80" t="s">
        <v>33</v>
      </c>
      <c r="T50" s="35"/>
      <c r="U50" s="81"/>
      <c r="V50" s="35"/>
      <c r="W50" s="82"/>
    </row>
    <row r="51" ht="20.25" customHeight="1" spans="1:23">
      <c r="A51" s="35" t="s">
        <v>28</v>
      </c>
      <c r="B51" s="35" t="s">
        <v>29</v>
      </c>
      <c r="C51" s="35">
        <v>54</v>
      </c>
      <c r="D51" s="35" t="s">
        <v>121</v>
      </c>
      <c r="E51" s="35" t="s">
        <v>138</v>
      </c>
      <c r="F51" s="35" t="s">
        <v>139</v>
      </c>
      <c r="G51" s="35">
        <v>96.7</v>
      </c>
      <c r="H51" s="35">
        <v>12.5</v>
      </c>
      <c r="I51" s="35">
        <v>100</v>
      </c>
      <c r="J51" s="35">
        <v>75.2752293577982</v>
      </c>
      <c r="K51" s="35">
        <v>2.5</v>
      </c>
      <c r="L51" s="35">
        <f t="shared" si="0"/>
        <v>77.7752293577982</v>
      </c>
      <c r="M51" s="35">
        <v>83.5</v>
      </c>
      <c r="N51" s="35">
        <v>0</v>
      </c>
      <c r="O51" s="35">
        <f t="shared" si="4"/>
        <v>83.5</v>
      </c>
      <c r="P51" s="35">
        <f t="shared" si="2"/>
        <v>81.6814220183486</v>
      </c>
      <c r="Q51" s="35">
        <v>19</v>
      </c>
      <c r="R51" s="35">
        <v>30</v>
      </c>
      <c r="S51" s="80" t="s">
        <v>33</v>
      </c>
      <c r="T51" s="35" t="s">
        <v>35</v>
      </c>
      <c r="U51" s="81"/>
      <c r="V51" s="35"/>
      <c r="W51" s="82"/>
    </row>
    <row r="52" ht="20.25" customHeight="1" spans="1:23">
      <c r="A52" s="35" t="s">
        <v>28</v>
      </c>
      <c r="B52" s="35" t="s">
        <v>29</v>
      </c>
      <c r="C52" s="35">
        <v>54</v>
      </c>
      <c r="D52" s="35" t="s">
        <v>121</v>
      </c>
      <c r="E52" s="35" t="s">
        <v>140</v>
      </c>
      <c r="F52" s="35" t="s">
        <v>141</v>
      </c>
      <c r="G52" s="35">
        <v>87.8</v>
      </c>
      <c r="H52" s="35">
        <v>1.9</v>
      </c>
      <c r="I52" s="35">
        <f t="shared" ref="I52:I59" si="5">G52+H52</f>
        <v>89.7</v>
      </c>
      <c r="J52" s="35">
        <v>74.4403669724771</v>
      </c>
      <c r="K52" s="35">
        <v>1</v>
      </c>
      <c r="L52" s="35">
        <f t="shared" si="0"/>
        <v>75.4403669724771</v>
      </c>
      <c r="M52" s="35">
        <v>76.325</v>
      </c>
      <c r="N52" s="35">
        <v>0</v>
      </c>
      <c r="O52" s="35">
        <f t="shared" si="4"/>
        <v>76.325</v>
      </c>
      <c r="P52" s="35">
        <f t="shared" si="2"/>
        <v>77.6677752293578</v>
      </c>
      <c r="Q52" s="35">
        <v>34</v>
      </c>
      <c r="R52" s="35">
        <v>33</v>
      </c>
      <c r="S52" s="80" t="s">
        <v>33</v>
      </c>
      <c r="T52" s="35"/>
      <c r="U52" s="81"/>
      <c r="V52" s="35"/>
      <c r="W52" s="82"/>
    </row>
    <row r="53" ht="20.25" customHeight="1" spans="1:23">
      <c r="A53" s="35" t="s">
        <v>28</v>
      </c>
      <c r="B53" s="35" t="s">
        <v>29</v>
      </c>
      <c r="C53" s="35">
        <v>54</v>
      </c>
      <c r="D53" s="35" t="s">
        <v>121</v>
      </c>
      <c r="E53" s="35" t="s">
        <v>142</v>
      </c>
      <c r="F53" s="35" t="s">
        <v>143</v>
      </c>
      <c r="G53" s="35">
        <v>87.6</v>
      </c>
      <c r="H53" s="35">
        <v>2.35</v>
      </c>
      <c r="I53" s="35">
        <f t="shared" si="5"/>
        <v>89.95</v>
      </c>
      <c r="J53" s="35">
        <v>74.9082568807339</v>
      </c>
      <c r="K53" s="35">
        <v>1.1</v>
      </c>
      <c r="L53" s="35">
        <f t="shared" si="0"/>
        <v>76.0082568807339</v>
      </c>
      <c r="M53" s="35">
        <v>82.85</v>
      </c>
      <c r="N53" s="35">
        <v>0</v>
      </c>
      <c r="O53" s="35">
        <f t="shared" si="4"/>
        <v>82.85</v>
      </c>
      <c r="P53" s="35">
        <f t="shared" si="2"/>
        <v>78.7836926605504</v>
      </c>
      <c r="Q53" s="35">
        <v>30</v>
      </c>
      <c r="R53" s="35">
        <v>32</v>
      </c>
      <c r="S53" s="80" t="s">
        <v>33</v>
      </c>
      <c r="T53" s="35"/>
      <c r="U53" s="81"/>
      <c r="V53" s="35"/>
      <c r="W53" s="82"/>
    </row>
    <row r="54" ht="20.25" customHeight="1" spans="1:23">
      <c r="A54" s="35" t="s">
        <v>28</v>
      </c>
      <c r="B54" s="35" t="s">
        <v>29</v>
      </c>
      <c r="C54" s="35">
        <v>54</v>
      </c>
      <c r="D54" s="35" t="s">
        <v>121</v>
      </c>
      <c r="E54" s="35" t="s">
        <v>144</v>
      </c>
      <c r="F54" s="35" t="s">
        <v>145</v>
      </c>
      <c r="G54" s="35">
        <v>92.2</v>
      </c>
      <c r="H54" s="35">
        <v>2.95</v>
      </c>
      <c r="I54" s="35">
        <f t="shared" si="5"/>
        <v>95.15</v>
      </c>
      <c r="J54" s="35">
        <v>77.4311926605505</v>
      </c>
      <c r="K54" s="35">
        <v>1.1</v>
      </c>
      <c r="L54" s="35">
        <f t="shared" si="0"/>
        <v>78.5311926605505</v>
      </c>
      <c r="M54" s="35">
        <v>88.4</v>
      </c>
      <c r="N54" s="35">
        <v>0</v>
      </c>
      <c r="O54" s="35">
        <f t="shared" si="4"/>
        <v>88.4</v>
      </c>
      <c r="P54" s="35">
        <f t="shared" si="2"/>
        <v>82.0108944954129</v>
      </c>
      <c r="Q54" s="35">
        <v>18</v>
      </c>
      <c r="R54" s="35">
        <v>21</v>
      </c>
      <c r="S54" s="80" t="s">
        <v>33</v>
      </c>
      <c r="T54" s="35" t="s">
        <v>35</v>
      </c>
      <c r="U54" s="81"/>
      <c r="V54" s="35"/>
      <c r="W54" s="82"/>
    </row>
    <row r="55" ht="20.25" customHeight="1" spans="1:23">
      <c r="A55" s="35" t="s">
        <v>28</v>
      </c>
      <c r="B55" s="35" t="s">
        <v>29</v>
      </c>
      <c r="C55" s="35">
        <v>54</v>
      </c>
      <c r="D55" s="35" t="s">
        <v>121</v>
      </c>
      <c r="E55" s="35" t="s">
        <v>146</v>
      </c>
      <c r="F55" s="35" t="s">
        <v>147</v>
      </c>
      <c r="G55" s="35">
        <v>85</v>
      </c>
      <c r="H55" s="35">
        <v>0</v>
      </c>
      <c r="I55" s="35">
        <f t="shared" si="5"/>
        <v>85</v>
      </c>
      <c r="J55" s="35">
        <v>67.5229357798165</v>
      </c>
      <c r="K55" s="35">
        <v>0</v>
      </c>
      <c r="L55" s="35">
        <f t="shared" si="0"/>
        <v>67.5229357798165</v>
      </c>
      <c r="M55" s="35">
        <v>80.85</v>
      </c>
      <c r="N55" s="35">
        <v>0</v>
      </c>
      <c r="O55" s="35">
        <f t="shared" si="4"/>
        <v>80.85</v>
      </c>
      <c r="P55" s="35">
        <f t="shared" si="2"/>
        <v>71.4772018348624</v>
      </c>
      <c r="Q55" s="35">
        <v>48</v>
      </c>
      <c r="R55" s="35">
        <v>49</v>
      </c>
      <c r="S55" s="105" t="s">
        <v>64</v>
      </c>
      <c r="T55" s="35"/>
      <c r="U55" s="81"/>
      <c r="V55" s="35"/>
      <c r="W55" s="82"/>
    </row>
    <row r="56" ht="20.25" customHeight="1" spans="1:23">
      <c r="A56" s="35" t="s">
        <v>28</v>
      </c>
      <c r="B56" s="35" t="s">
        <v>29</v>
      </c>
      <c r="C56" s="35">
        <v>54</v>
      </c>
      <c r="D56" s="35" t="s">
        <v>121</v>
      </c>
      <c r="E56" s="35" t="s">
        <v>148</v>
      </c>
      <c r="F56" s="35" t="s">
        <v>149</v>
      </c>
      <c r="G56" s="35">
        <v>85</v>
      </c>
      <c r="H56" s="35">
        <v>0</v>
      </c>
      <c r="I56" s="35">
        <f t="shared" si="5"/>
        <v>85</v>
      </c>
      <c r="J56" s="35">
        <v>72.7889908256881</v>
      </c>
      <c r="K56" s="35">
        <v>0</v>
      </c>
      <c r="L56" s="35">
        <f t="shared" si="0"/>
        <v>72.7889908256881</v>
      </c>
      <c r="M56" s="35">
        <v>76.7</v>
      </c>
      <c r="N56" s="35">
        <v>0</v>
      </c>
      <c r="O56" s="35">
        <f t="shared" si="4"/>
        <v>76.7</v>
      </c>
      <c r="P56" s="35">
        <f t="shared" si="2"/>
        <v>75.0117431192661</v>
      </c>
      <c r="Q56" s="35">
        <v>41</v>
      </c>
      <c r="R56" s="35">
        <v>41</v>
      </c>
      <c r="S56" s="105" t="s">
        <v>64</v>
      </c>
      <c r="T56" s="35"/>
      <c r="U56" s="81"/>
      <c r="V56" s="35"/>
      <c r="W56" s="82"/>
    </row>
    <row r="57" ht="18" customHeight="1" spans="1:23">
      <c r="A57" s="35" t="s">
        <v>28</v>
      </c>
      <c r="B57" s="35" t="s">
        <v>29</v>
      </c>
      <c r="C57" s="35">
        <v>54</v>
      </c>
      <c r="D57" s="35" t="s">
        <v>121</v>
      </c>
      <c r="E57" s="35" t="s">
        <v>150</v>
      </c>
      <c r="F57" s="35" t="s">
        <v>151</v>
      </c>
      <c r="G57" s="35">
        <v>85.5</v>
      </c>
      <c r="H57" s="35">
        <v>0</v>
      </c>
      <c r="I57" s="35">
        <f t="shared" si="5"/>
        <v>85.5</v>
      </c>
      <c r="J57" s="35">
        <v>79.7889908256881</v>
      </c>
      <c r="K57" s="35">
        <v>0</v>
      </c>
      <c r="L57" s="35">
        <f t="shared" si="0"/>
        <v>79.7889908256881</v>
      </c>
      <c r="M57" s="35">
        <v>64.25</v>
      </c>
      <c r="N57" s="35">
        <v>0</v>
      </c>
      <c r="O57" s="35">
        <f t="shared" si="4"/>
        <v>64.25</v>
      </c>
      <c r="P57" s="35">
        <f t="shared" si="2"/>
        <v>79.0917431192661</v>
      </c>
      <c r="Q57" s="35">
        <v>27</v>
      </c>
      <c r="R57" s="35">
        <v>15</v>
      </c>
      <c r="S57" s="80" t="s">
        <v>33</v>
      </c>
      <c r="T57" s="35"/>
      <c r="U57" s="81"/>
      <c r="V57" s="35"/>
      <c r="W57" s="82"/>
    </row>
    <row r="58" ht="20.25" customHeight="1" spans="1:23">
      <c r="A58" s="35" t="s">
        <v>28</v>
      </c>
      <c r="B58" s="35" t="s">
        <v>29</v>
      </c>
      <c r="C58" s="35">
        <v>54</v>
      </c>
      <c r="D58" s="35" t="s">
        <v>121</v>
      </c>
      <c r="E58" s="35" t="s">
        <v>152</v>
      </c>
      <c r="F58" s="35" t="s">
        <v>153</v>
      </c>
      <c r="G58" s="35">
        <v>93</v>
      </c>
      <c r="H58" s="35">
        <v>4.95</v>
      </c>
      <c r="I58" s="35">
        <f t="shared" si="5"/>
        <v>97.95</v>
      </c>
      <c r="J58" s="35">
        <v>75.0642201834862</v>
      </c>
      <c r="K58" s="35">
        <v>6.5</v>
      </c>
      <c r="L58" s="35">
        <f t="shared" si="0"/>
        <v>81.5642201834862</v>
      </c>
      <c r="M58" s="35">
        <v>67</v>
      </c>
      <c r="N58" s="35">
        <v>2.8</v>
      </c>
      <c r="O58" s="35">
        <f t="shared" si="4"/>
        <v>69.8</v>
      </c>
      <c r="P58" s="35">
        <f t="shared" si="2"/>
        <v>82.8456651376146</v>
      </c>
      <c r="Q58" s="35">
        <v>14</v>
      </c>
      <c r="R58" s="35">
        <v>31</v>
      </c>
      <c r="S58" s="80" t="s">
        <v>33</v>
      </c>
      <c r="T58" s="35" t="s">
        <v>35</v>
      </c>
      <c r="U58" s="81"/>
      <c r="V58" s="35"/>
      <c r="W58" s="82"/>
    </row>
    <row r="59" ht="20.25" customHeight="1" spans="1:23">
      <c r="A59" s="35" t="s">
        <v>28</v>
      </c>
      <c r="B59" s="35" t="s">
        <v>29</v>
      </c>
      <c r="C59" s="35">
        <v>54</v>
      </c>
      <c r="D59" s="35" t="s">
        <v>121</v>
      </c>
      <c r="E59" s="35" t="s">
        <v>154</v>
      </c>
      <c r="F59" s="35" t="s">
        <v>155</v>
      </c>
      <c r="G59" s="35">
        <v>85</v>
      </c>
      <c r="H59" s="35">
        <v>0</v>
      </c>
      <c r="I59" s="35">
        <f t="shared" si="5"/>
        <v>85</v>
      </c>
      <c r="J59" s="35">
        <v>75.697247706422</v>
      </c>
      <c r="K59" s="35">
        <v>0</v>
      </c>
      <c r="L59" s="35">
        <f t="shared" si="0"/>
        <v>75.697247706422</v>
      </c>
      <c r="M59" s="35">
        <v>78.1</v>
      </c>
      <c r="N59" s="35">
        <v>0</v>
      </c>
      <c r="O59" s="35">
        <f t="shared" si="4"/>
        <v>78.1</v>
      </c>
      <c r="P59" s="35">
        <f t="shared" si="2"/>
        <v>77.3329357798165</v>
      </c>
      <c r="Q59" s="35">
        <v>36</v>
      </c>
      <c r="R59" s="35">
        <v>28</v>
      </c>
      <c r="S59" s="105" t="s">
        <v>64</v>
      </c>
      <c r="T59" s="35"/>
      <c r="U59" s="81"/>
      <c r="V59" s="35"/>
      <c r="W59" s="82"/>
    </row>
    <row r="60" ht="20.25" customHeight="1" spans="1:23">
      <c r="A60" s="36"/>
      <c r="B60" s="108"/>
      <c r="C60" s="116"/>
      <c r="D60" s="38"/>
      <c r="E60" s="38"/>
      <c r="F60" s="39"/>
      <c r="G60" s="110"/>
      <c r="H60" s="108"/>
      <c r="I60" s="59"/>
      <c r="J60" s="117"/>
      <c r="K60" s="41"/>
      <c r="L60" s="58"/>
      <c r="M60" s="40"/>
      <c r="N60" s="108"/>
      <c r="O60" s="59"/>
      <c r="P60" s="60"/>
      <c r="Q60" s="84"/>
      <c r="R60" s="80"/>
      <c r="S60" s="83"/>
      <c r="T60" s="35"/>
      <c r="U60" s="81"/>
      <c r="V60" s="35"/>
      <c r="W60" s="82"/>
    </row>
    <row r="61" ht="20.25" customHeight="1" spans="1:23">
      <c r="A61" s="36"/>
      <c r="B61" s="108"/>
      <c r="C61" s="38"/>
      <c r="D61" s="38"/>
      <c r="E61" s="38"/>
      <c r="F61" s="39"/>
      <c r="G61" s="110"/>
      <c r="H61" s="108"/>
      <c r="I61" s="59"/>
      <c r="J61" s="117"/>
      <c r="K61" s="41"/>
      <c r="L61" s="58"/>
      <c r="M61" s="40"/>
      <c r="N61" s="108"/>
      <c r="O61" s="59"/>
      <c r="P61" s="60"/>
      <c r="Q61" s="84"/>
      <c r="R61" s="80"/>
      <c r="S61" s="83"/>
      <c r="T61" s="35"/>
      <c r="U61" s="81"/>
      <c r="V61" s="35"/>
      <c r="W61" s="82"/>
    </row>
    <row r="62" ht="20.25" customHeight="1" spans="1:23">
      <c r="A62" s="36"/>
      <c r="B62" s="108"/>
      <c r="C62" s="38"/>
      <c r="D62" s="38"/>
      <c r="E62" s="38"/>
      <c r="F62" s="39"/>
      <c r="G62" s="110"/>
      <c r="H62" s="108"/>
      <c r="I62" s="59"/>
      <c r="J62" s="117"/>
      <c r="K62" s="41"/>
      <c r="L62" s="58"/>
      <c r="M62" s="40"/>
      <c r="N62" s="108"/>
      <c r="O62" s="59"/>
      <c r="P62" s="60"/>
      <c r="Q62" s="84"/>
      <c r="R62" s="80"/>
      <c r="S62" s="83"/>
      <c r="T62" s="35"/>
      <c r="U62" s="81"/>
      <c r="V62" s="35"/>
      <c r="W62" s="82"/>
    </row>
    <row r="63" ht="20.25" customHeight="1" spans="1:23">
      <c r="A63" s="42"/>
      <c r="B63" s="43"/>
      <c r="C63" s="44"/>
      <c r="D63" s="44"/>
      <c r="E63" s="44"/>
      <c r="F63" s="45"/>
      <c r="G63" s="104"/>
      <c r="H63" s="43"/>
      <c r="I63" s="63"/>
      <c r="J63" s="118"/>
      <c r="K63" s="47"/>
      <c r="L63" s="62"/>
      <c r="M63" s="46"/>
      <c r="N63" s="43"/>
      <c r="O63" s="63"/>
      <c r="P63" s="64"/>
      <c r="Q63" s="85"/>
      <c r="R63" s="86"/>
      <c r="S63" s="86"/>
      <c r="T63" s="87"/>
      <c r="U63" s="87"/>
      <c r="V63" s="87"/>
      <c r="W63" s="88"/>
    </row>
    <row r="64" ht="13.5" spans="1:23">
      <c r="A64" s="89" t="s">
        <v>156</v>
      </c>
      <c r="B64" s="90" t="s">
        <v>157</v>
      </c>
      <c r="C64" s="91"/>
      <c r="D64" s="91"/>
      <c r="E64" s="91"/>
      <c r="F64" s="91"/>
      <c r="G64" s="90"/>
      <c r="H64" s="90"/>
      <c r="I64" s="90"/>
      <c r="J64" s="91"/>
      <c r="K64" s="91"/>
      <c r="L64" s="91"/>
      <c r="M64" s="91"/>
      <c r="N64" s="90"/>
      <c r="O64" s="90"/>
      <c r="P64" s="90"/>
      <c r="Q64" s="90"/>
      <c r="R64" s="90"/>
      <c r="S64" s="90"/>
      <c r="T64" s="90"/>
      <c r="U64" s="90"/>
      <c r="V64" s="90"/>
      <c r="W64" s="90"/>
    </row>
    <row r="65" ht="13.5" spans="1:23">
      <c r="A65" s="92"/>
      <c r="B65" s="90" t="s">
        <v>158</v>
      </c>
      <c r="C65" s="91"/>
      <c r="D65" s="91"/>
      <c r="E65" s="91"/>
      <c r="F65" s="91"/>
      <c r="G65" s="90"/>
      <c r="H65" s="90"/>
      <c r="I65" s="90"/>
      <c r="J65" s="91"/>
      <c r="K65" s="91"/>
      <c r="L65" s="91"/>
      <c r="M65" s="91"/>
      <c r="N65" s="90"/>
      <c r="O65" s="90"/>
      <c r="P65" s="90"/>
      <c r="Q65" s="90"/>
      <c r="R65" s="90"/>
      <c r="S65" s="90"/>
      <c r="T65" s="90"/>
      <c r="U65" s="90"/>
      <c r="V65" s="90"/>
      <c r="W65" s="90"/>
    </row>
    <row r="66" ht="13.5" spans="1:23">
      <c r="A66" s="92"/>
      <c r="B66" s="90" t="s">
        <v>159</v>
      </c>
      <c r="C66" s="91"/>
      <c r="D66" s="91"/>
      <c r="E66" s="91"/>
      <c r="F66" s="91"/>
      <c r="G66" s="90"/>
      <c r="H66" s="90"/>
      <c r="I66" s="90"/>
      <c r="J66" s="91"/>
      <c r="K66" s="91"/>
      <c r="L66" s="91"/>
      <c r="M66" s="91"/>
      <c r="N66" s="90"/>
      <c r="O66" s="90"/>
      <c r="P66" s="90"/>
      <c r="Q66" s="90"/>
      <c r="R66" s="90"/>
      <c r="S66" s="90"/>
      <c r="T66" s="90"/>
      <c r="U66" s="90"/>
      <c r="V66" s="90"/>
      <c r="W66" s="90"/>
    </row>
    <row r="67" ht="13.5" spans="1:23">
      <c r="A67" s="92"/>
      <c r="B67" s="90" t="s">
        <v>160</v>
      </c>
      <c r="C67" s="91"/>
      <c r="D67" s="91"/>
      <c r="E67" s="91"/>
      <c r="F67" s="91"/>
      <c r="G67" s="90"/>
      <c r="H67" s="90"/>
      <c r="I67" s="90"/>
      <c r="J67" s="91"/>
      <c r="K67" s="91"/>
      <c r="L67" s="91"/>
      <c r="M67" s="91"/>
      <c r="N67" s="90"/>
      <c r="O67" s="90"/>
      <c r="P67" s="90"/>
      <c r="Q67" s="90"/>
      <c r="R67" s="90"/>
      <c r="S67" s="90"/>
      <c r="T67" s="90"/>
      <c r="U67" s="90"/>
      <c r="V67" s="90"/>
      <c r="W67" s="90"/>
    </row>
    <row r="68" s="2" customFormat="1" ht="13.5" spans="1:23">
      <c r="A68" s="93"/>
      <c r="B68" s="90" t="s">
        <v>161</v>
      </c>
      <c r="C68" s="91"/>
      <c r="D68" s="91"/>
      <c r="E68" s="91"/>
      <c r="F68" s="91"/>
      <c r="G68" s="90"/>
      <c r="H68" s="90"/>
      <c r="I68" s="90"/>
      <c r="J68" s="91"/>
      <c r="K68" s="91"/>
      <c r="L68" s="91"/>
      <c r="M68" s="91"/>
      <c r="N68" s="90"/>
      <c r="O68" s="90"/>
      <c r="P68" s="90"/>
      <c r="Q68" s="90"/>
      <c r="R68" s="90"/>
      <c r="S68" s="90"/>
      <c r="T68" s="90"/>
      <c r="U68" s="90"/>
      <c r="V68" s="90"/>
      <c r="W68" s="90"/>
    </row>
    <row r="69" s="2" customFormat="1" ht="13.5" spans="1:23">
      <c r="A69" s="94"/>
      <c r="B69" s="90" t="s">
        <v>162</v>
      </c>
      <c r="C69" s="91"/>
      <c r="D69" s="91"/>
      <c r="E69" s="91"/>
      <c r="F69" s="91"/>
      <c r="G69" s="90"/>
      <c r="H69" s="90"/>
      <c r="I69" s="90"/>
      <c r="J69" s="91"/>
      <c r="K69" s="91"/>
      <c r="L69" s="91"/>
      <c r="M69" s="91"/>
      <c r="N69" s="90"/>
      <c r="O69" s="90"/>
      <c r="P69" s="90"/>
      <c r="Q69" s="90"/>
      <c r="R69" s="90"/>
      <c r="S69" s="90"/>
      <c r="T69" s="90"/>
      <c r="U69" s="90"/>
      <c r="V69" s="90"/>
      <c r="W69" s="90"/>
    </row>
    <row r="70" spans="2:2">
      <c r="B70" s="3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</sheetData>
  <autoFilter xmlns:etc="http://www.wps.cn/officeDocument/2017/etCustomData" ref="A4:CJ59" etc:filterBottomFollowUsedRange="0">
    <extLst/>
  </autoFilter>
  <sortState ref="A6:CJ59">
    <sortCondition ref="E6:E59"/>
  </sortState>
  <mergeCells count="30">
    <mergeCell ref="A2:V2"/>
    <mergeCell ref="B64:W64"/>
    <mergeCell ref="B65:W65"/>
    <mergeCell ref="B66:W66"/>
    <mergeCell ref="B67:W67"/>
    <mergeCell ref="B68:W68"/>
    <mergeCell ref="B69:W6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dataValidations count="7">
    <dataValidation type="list" allowBlank="1" showInputMessage="1" showErrorMessage="1" sqref="V1 V4:V5 V64:V65536">
      <formula1>$CI$9:$CI$11</formula1>
    </dataValidation>
    <dataValidation type="decimal" operator="between" allowBlank="1" showInputMessage="1" showErrorMessage="1" sqref="I$1:I$1048576">
      <formula1>0</formula1>
      <formula2>100</formula2>
    </dataValidation>
    <dataValidation type="list" allowBlank="1" showInputMessage="1" showErrorMessage="1" sqref="S6:S63">
      <formula1>"是,否"</formula1>
    </dataValidation>
    <dataValidation type="list" allowBlank="1" showInputMessage="1" showErrorMessage="1" sqref="T1:T7 T28:T65536">
      <formula1>$CH$9:$CH$16</formula1>
    </dataValidation>
    <dataValidation type="list" allowBlank="1" showInputMessage="1" showErrorMessage="1" sqref="T8:T27">
      <formula1>"一等,二等,三等,德育分未达标,课程考核不合格,体育成绩不合格"</formula1>
    </dataValidation>
    <dataValidation type="list" allowBlank="1" showInputMessage="1" showErrorMessage="1" sqref="U1:U2 U6:U9 U64:U65536">
      <formula1>$CJ$9:$CJ$12</formula1>
    </dataValidation>
    <dataValidation type="list" allowBlank="1" showInputMessage="1" showErrorMessage="1" sqref="V6:V63">
      <formula1>"三好,三标,优干"</formula1>
    </dataValidation>
  </dataValidations>
  <printOptions horizontalCentered="1" verticalCentered="1"/>
  <pageMargins left="0.708333333333333" right="0.708333333333333" top="0.47" bottom="0.47" header="0.51" footer="0.51"/>
  <pageSetup paperSize="9" scale="63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0"/>
  <sheetViews>
    <sheetView workbookViewId="0">
      <selection activeCell="W16" sqref="W16"/>
    </sheetView>
  </sheetViews>
  <sheetFormatPr defaultColWidth="9" defaultRowHeight="12"/>
  <cols>
    <col min="1" max="1" width="12.75" style="3" customWidth="1"/>
    <col min="2" max="2" width="9.625" style="4" customWidth="1"/>
    <col min="3" max="3" width="7.375" style="3" customWidth="1"/>
    <col min="4" max="4" width="10.125" style="5" customWidth="1"/>
    <col min="5" max="5" width="14.5" style="5" customWidth="1"/>
    <col min="6" max="6" width="8.625" style="5" customWidth="1"/>
    <col min="7" max="7" width="8.25" style="8" customWidth="1"/>
    <col min="8" max="8" width="6.875" style="4" customWidth="1"/>
    <col min="9" max="9" width="6.875" style="8" customWidth="1"/>
    <col min="10" max="10" width="14.125" style="111" customWidth="1"/>
    <col min="11" max="11" width="6.875" style="7" customWidth="1"/>
    <col min="12" max="12" width="13" style="7" customWidth="1"/>
    <col min="13" max="13" width="6.75" style="6"/>
    <col min="14" max="14" width="6.875" style="4" customWidth="1"/>
    <col min="15" max="15" width="6.875" style="8" customWidth="1"/>
    <col min="16" max="16" width="12.875" style="9" customWidth="1"/>
    <col min="17" max="17" width="6.875" style="9" customWidth="1"/>
    <col min="18" max="18" width="6.875" style="3" customWidth="1"/>
    <col min="19" max="19" width="7" style="10" customWidth="1"/>
    <col min="20" max="20" width="12.125" style="11" customWidth="1"/>
    <col min="21" max="21" width="6.125" style="11" customWidth="1"/>
    <col min="22" max="22" width="5.625" style="4" customWidth="1"/>
    <col min="23" max="23" width="6.75" style="3" customWidth="1"/>
    <col min="24" max="24" width="9.5" style="3" customWidth="1"/>
    <col min="25" max="16384" width="9" style="3"/>
  </cols>
  <sheetData>
    <row r="1" ht="14.25" spans="1:3">
      <c r="A1" s="12" t="s">
        <v>0</v>
      </c>
      <c r="B1" s="13"/>
      <c r="C1" s="95"/>
    </row>
    <row r="2" ht="18.75" spans="1:22">
      <c r="A2" s="15" t="s">
        <v>163</v>
      </c>
      <c r="B2" s="15"/>
      <c r="C2" s="15"/>
      <c r="D2" s="16"/>
      <c r="E2" s="16"/>
      <c r="F2" s="16"/>
      <c r="G2" s="15"/>
      <c r="H2" s="15"/>
      <c r="I2" s="15"/>
      <c r="J2" s="16"/>
      <c r="K2" s="16"/>
      <c r="L2" s="16"/>
      <c r="M2" s="16"/>
      <c r="N2" s="15"/>
      <c r="O2" s="15"/>
      <c r="P2" s="15"/>
      <c r="Q2" s="15"/>
      <c r="R2" s="15"/>
      <c r="S2" s="15"/>
      <c r="T2" s="65"/>
      <c r="U2" s="65"/>
      <c r="V2" s="15"/>
    </row>
    <row r="3" s="1" customFormat="1" ht="16.5" spans="1:21">
      <c r="A3" s="17" t="s">
        <v>2</v>
      </c>
      <c r="B3" s="17" t="s">
        <v>3</v>
      </c>
      <c r="C3" s="48"/>
      <c r="D3" s="18"/>
      <c r="E3" s="18"/>
      <c r="F3" s="18"/>
      <c r="G3" s="48"/>
      <c r="H3" s="48"/>
      <c r="I3" s="48"/>
      <c r="J3" s="112"/>
      <c r="K3" s="18"/>
      <c r="L3" s="18"/>
      <c r="M3" s="18"/>
      <c r="N3" s="48"/>
      <c r="O3" s="48"/>
      <c r="P3" s="48"/>
      <c r="Q3" s="17" t="s">
        <v>4</v>
      </c>
      <c r="R3" s="48"/>
      <c r="S3" s="66"/>
      <c r="T3" s="48"/>
      <c r="U3" s="67"/>
    </row>
    <row r="4" spans="1:23">
      <c r="A4" s="19" t="s">
        <v>5</v>
      </c>
      <c r="B4" s="20" t="s">
        <v>6</v>
      </c>
      <c r="C4" s="68" t="s">
        <v>7</v>
      </c>
      <c r="D4" s="22" t="s">
        <v>8</v>
      </c>
      <c r="E4" s="22" t="s">
        <v>9</v>
      </c>
      <c r="F4" s="23" t="s">
        <v>10</v>
      </c>
      <c r="G4" s="98" t="s">
        <v>11</v>
      </c>
      <c r="H4" s="106" t="s">
        <v>12</v>
      </c>
      <c r="I4" s="51" t="s">
        <v>13</v>
      </c>
      <c r="J4" s="113" t="s">
        <v>14</v>
      </c>
      <c r="K4" s="25" t="s">
        <v>15</v>
      </c>
      <c r="L4" s="50" t="s">
        <v>16</v>
      </c>
      <c r="M4" s="24" t="s">
        <v>17</v>
      </c>
      <c r="N4" s="106" t="s">
        <v>18</v>
      </c>
      <c r="O4" s="51" t="s">
        <v>19</v>
      </c>
      <c r="P4" s="52" t="s">
        <v>20</v>
      </c>
      <c r="Q4" s="68" t="s">
        <v>21</v>
      </c>
      <c r="R4" s="20" t="s">
        <v>22</v>
      </c>
      <c r="S4" s="69" t="s">
        <v>23</v>
      </c>
      <c r="T4" s="70" t="s">
        <v>24</v>
      </c>
      <c r="U4" s="71" t="s">
        <v>25</v>
      </c>
      <c r="V4" s="72" t="s">
        <v>26</v>
      </c>
      <c r="W4" s="73" t="s">
        <v>27</v>
      </c>
    </row>
    <row r="5" ht="21" customHeight="1" spans="1:23">
      <c r="A5" s="26"/>
      <c r="B5" s="27"/>
      <c r="C5" s="74"/>
      <c r="D5" s="29"/>
      <c r="E5" s="29"/>
      <c r="F5" s="30"/>
      <c r="G5" s="101"/>
      <c r="H5" s="107"/>
      <c r="I5" s="55"/>
      <c r="J5" s="114"/>
      <c r="K5" s="32"/>
      <c r="L5" s="54"/>
      <c r="M5" s="31"/>
      <c r="N5" s="107"/>
      <c r="O5" s="55"/>
      <c r="P5" s="56"/>
      <c r="Q5" s="74"/>
      <c r="R5" s="27"/>
      <c r="S5" s="75"/>
      <c r="T5" s="76"/>
      <c r="U5" s="77"/>
      <c r="V5" s="78"/>
      <c r="W5" s="79"/>
    </row>
    <row r="6" ht="23.25" spans="1:23">
      <c r="A6" s="33" t="s">
        <v>28</v>
      </c>
      <c r="B6" s="33" t="s">
        <v>164</v>
      </c>
      <c r="C6" s="33">
        <v>49</v>
      </c>
      <c r="D6" s="33" t="s">
        <v>165</v>
      </c>
      <c r="E6" s="33" t="s">
        <v>166</v>
      </c>
      <c r="F6" s="33" t="s">
        <v>167</v>
      </c>
      <c r="G6" s="33">
        <v>87</v>
      </c>
      <c r="H6" s="33">
        <v>0.6</v>
      </c>
      <c r="I6" s="33">
        <f t="shared" ref="I6:I32" si="0">G6+H6</f>
        <v>87.6</v>
      </c>
      <c r="J6" s="33">
        <v>72.1632653061225</v>
      </c>
      <c r="K6" s="33">
        <v>0</v>
      </c>
      <c r="L6" s="33">
        <f t="shared" ref="L6:L54" si="1">J6+K6</f>
        <v>72.1632653061225</v>
      </c>
      <c r="M6" s="33">
        <v>55.2</v>
      </c>
      <c r="N6" s="33">
        <v>0</v>
      </c>
      <c r="O6" s="33">
        <f t="shared" ref="O6:O54" si="2">M6+N6</f>
        <v>55.2</v>
      </c>
      <c r="P6" s="33">
        <f t="shared" ref="P6:P54" si="3">I6*0.15+L6*0.75+O6*0.1</f>
        <v>72.7824489795919</v>
      </c>
      <c r="Q6" s="33">
        <v>42</v>
      </c>
      <c r="R6" s="33">
        <v>40</v>
      </c>
      <c r="S6" s="33" t="s">
        <v>64</v>
      </c>
      <c r="T6" s="33"/>
      <c r="U6" s="81"/>
      <c r="V6" s="35"/>
      <c r="W6" s="82"/>
    </row>
    <row r="7" ht="23.25" spans="1:23">
      <c r="A7" s="33" t="s">
        <v>28</v>
      </c>
      <c r="B7" s="33" t="s">
        <v>164</v>
      </c>
      <c r="C7" s="33">
        <v>49</v>
      </c>
      <c r="D7" s="33" t="s">
        <v>165</v>
      </c>
      <c r="E7" s="33" t="s">
        <v>168</v>
      </c>
      <c r="F7" s="33" t="s">
        <v>169</v>
      </c>
      <c r="G7" s="33">
        <v>84</v>
      </c>
      <c r="H7" s="33">
        <v>0.1</v>
      </c>
      <c r="I7" s="33">
        <f t="shared" si="0"/>
        <v>84.1</v>
      </c>
      <c r="J7" s="33">
        <v>73.4285714285714</v>
      </c>
      <c r="K7" s="33">
        <v>1</v>
      </c>
      <c r="L7" s="33">
        <f t="shared" si="1"/>
        <v>74.4285714285714</v>
      </c>
      <c r="M7" s="33">
        <v>72.9</v>
      </c>
      <c r="N7" s="33">
        <v>0</v>
      </c>
      <c r="O7" s="33">
        <f t="shared" si="2"/>
        <v>72.9</v>
      </c>
      <c r="P7" s="33">
        <f t="shared" si="3"/>
        <v>75.7264285714286</v>
      </c>
      <c r="Q7" s="33">
        <v>37</v>
      </c>
      <c r="R7" s="33">
        <v>35</v>
      </c>
      <c r="S7" s="33" t="s">
        <v>64</v>
      </c>
      <c r="T7" s="35"/>
      <c r="U7" s="81"/>
      <c r="V7" s="35"/>
      <c r="W7" s="82"/>
    </row>
    <row r="8" ht="23.25" spans="1:23">
      <c r="A8" s="33" t="s">
        <v>28</v>
      </c>
      <c r="B8" s="33" t="s">
        <v>164</v>
      </c>
      <c r="C8" s="33">
        <v>49</v>
      </c>
      <c r="D8" s="33" t="s">
        <v>165</v>
      </c>
      <c r="E8" s="33" t="s">
        <v>170</v>
      </c>
      <c r="F8" s="33" t="s">
        <v>171</v>
      </c>
      <c r="G8" s="33">
        <v>86</v>
      </c>
      <c r="H8" s="33">
        <v>0.3</v>
      </c>
      <c r="I8" s="33">
        <f t="shared" si="0"/>
        <v>86.3</v>
      </c>
      <c r="J8" s="33">
        <v>69.6734693877551</v>
      </c>
      <c r="K8" s="33">
        <v>0</v>
      </c>
      <c r="L8" s="33">
        <f t="shared" si="1"/>
        <v>69.6734693877551</v>
      </c>
      <c r="M8" s="33">
        <v>65.75</v>
      </c>
      <c r="N8" s="33">
        <v>0</v>
      </c>
      <c r="O8" s="33">
        <f t="shared" si="2"/>
        <v>65.75</v>
      </c>
      <c r="P8" s="33">
        <f t="shared" si="3"/>
        <v>71.7751020408163</v>
      </c>
      <c r="Q8" s="33">
        <v>45</v>
      </c>
      <c r="R8" s="33">
        <v>45</v>
      </c>
      <c r="S8" s="33" t="s">
        <v>64</v>
      </c>
      <c r="T8" s="35"/>
      <c r="U8" s="81"/>
      <c r="V8" s="35"/>
      <c r="W8" s="82"/>
    </row>
    <row r="9" ht="23.25" spans="1:23">
      <c r="A9" s="33" t="s">
        <v>28</v>
      </c>
      <c r="B9" s="33" t="s">
        <v>164</v>
      </c>
      <c r="C9" s="33">
        <v>49</v>
      </c>
      <c r="D9" s="33" t="s">
        <v>165</v>
      </c>
      <c r="E9" s="33" t="s">
        <v>172</v>
      </c>
      <c r="F9" s="33" t="s">
        <v>173</v>
      </c>
      <c r="G9" s="33">
        <v>92</v>
      </c>
      <c r="H9" s="33">
        <v>0.1</v>
      </c>
      <c r="I9" s="33">
        <f t="shared" si="0"/>
        <v>92.1</v>
      </c>
      <c r="J9" s="33">
        <v>83.1224489795918</v>
      </c>
      <c r="K9" s="33">
        <v>1</v>
      </c>
      <c r="L9" s="33">
        <f t="shared" si="1"/>
        <v>84.1224489795918</v>
      </c>
      <c r="M9" s="33">
        <v>75.975</v>
      </c>
      <c r="N9" s="33">
        <v>0</v>
      </c>
      <c r="O9" s="33">
        <f t="shared" si="2"/>
        <v>75.975</v>
      </c>
      <c r="P9" s="33">
        <f t="shared" si="3"/>
        <v>84.5043367346938</v>
      </c>
      <c r="Q9" s="33">
        <v>14</v>
      </c>
      <c r="R9" s="33">
        <v>9</v>
      </c>
      <c r="S9" s="33" t="s">
        <v>33</v>
      </c>
      <c r="T9" s="35" t="s">
        <v>35</v>
      </c>
      <c r="U9" s="81"/>
      <c r="V9" s="35"/>
      <c r="W9" s="82"/>
    </row>
    <row r="10" ht="23.25" spans="1:23">
      <c r="A10" s="33" t="s">
        <v>28</v>
      </c>
      <c r="B10" s="33" t="s">
        <v>164</v>
      </c>
      <c r="C10" s="33">
        <v>49</v>
      </c>
      <c r="D10" s="33" t="s">
        <v>165</v>
      </c>
      <c r="E10" s="33" t="s">
        <v>174</v>
      </c>
      <c r="F10" s="33" t="s">
        <v>175</v>
      </c>
      <c r="G10" s="33">
        <v>92</v>
      </c>
      <c r="H10" s="33">
        <v>0.1</v>
      </c>
      <c r="I10" s="33">
        <f t="shared" si="0"/>
        <v>92.1</v>
      </c>
      <c r="J10" s="33">
        <v>84.2857142857143</v>
      </c>
      <c r="K10" s="33">
        <v>1</v>
      </c>
      <c r="L10" s="33">
        <f t="shared" si="1"/>
        <v>85.2857142857143</v>
      </c>
      <c r="M10" s="33">
        <v>71.1</v>
      </c>
      <c r="N10" s="33">
        <v>0</v>
      </c>
      <c r="O10" s="33">
        <f t="shared" si="2"/>
        <v>71.1</v>
      </c>
      <c r="P10" s="33">
        <f t="shared" si="3"/>
        <v>84.8892857142857</v>
      </c>
      <c r="Q10" s="33">
        <v>13</v>
      </c>
      <c r="R10" s="33">
        <v>6</v>
      </c>
      <c r="S10" s="33" t="s">
        <v>33</v>
      </c>
      <c r="T10" s="35" t="s">
        <v>35</v>
      </c>
      <c r="U10" s="81"/>
      <c r="V10" s="35"/>
      <c r="W10" s="82"/>
    </row>
    <row r="11" ht="23.25" spans="1:23">
      <c r="A11" s="33" t="s">
        <v>28</v>
      </c>
      <c r="B11" s="33" t="s">
        <v>164</v>
      </c>
      <c r="C11" s="33">
        <v>49</v>
      </c>
      <c r="D11" s="33" t="s">
        <v>165</v>
      </c>
      <c r="E11" s="33" t="s">
        <v>176</v>
      </c>
      <c r="F11" s="33" t="s">
        <v>177</v>
      </c>
      <c r="G11" s="33">
        <v>96</v>
      </c>
      <c r="H11" s="33">
        <v>1.9</v>
      </c>
      <c r="I11" s="33">
        <f t="shared" si="0"/>
        <v>97.9</v>
      </c>
      <c r="J11" s="33">
        <v>74.8775510204082</v>
      </c>
      <c r="K11" s="33">
        <v>1</v>
      </c>
      <c r="L11" s="33">
        <f t="shared" si="1"/>
        <v>75.8775510204082</v>
      </c>
      <c r="M11" s="33">
        <v>75.75</v>
      </c>
      <c r="N11" s="33">
        <v>0</v>
      </c>
      <c r="O11" s="33">
        <f t="shared" si="2"/>
        <v>75.75</v>
      </c>
      <c r="P11" s="33">
        <f t="shared" si="3"/>
        <v>79.1681632653062</v>
      </c>
      <c r="Q11" s="33">
        <v>27</v>
      </c>
      <c r="R11" s="33">
        <v>33</v>
      </c>
      <c r="S11" s="33" t="s">
        <v>33</v>
      </c>
      <c r="T11" s="35"/>
      <c r="U11" s="81"/>
      <c r="V11" s="35"/>
      <c r="W11" s="82"/>
    </row>
    <row r="12" ht="23.25" spans="1:23">
      <c r="A12" s="33" t="s">
        <v>28</v>
      </c>
      <c r="B12" s="33" t="s">
        <v>164</v>
      </c>
      <c r="C12" s="33">
        <v>49</v>
      </c>
      <c r="D12" s="33" t="s">
        <v>165</v>
      </c>
      <c r="E12" s="33" t="s">
        <v>178</v>
      </c>
      <c r="F12" s="33" t="s">
        <v>179</v>
      </c>
      <c r="G12" s="33">
        <v>89</v>
      </c>
      <c r="H12" s="33">
        <v>0.35</v>
      </c>
      <c r="I12" s="33">
        <f t="shared" si="0"/>
        <v>89.35</v>
      </c>
      <c r="J12" s="33">
        <v>79.5714285714286</v>
      </c>
      <c r="K12" s="33">
        <v>1.1</v>
      </c>
      <c r="L12" s="33">
        <f t="shared" si="1"/>
        <v>80.6714285714286</v>
      </c>
      <c r="M12" s="33">
        <v>78.15</v>
      </c>
      <c r="N12" s="33">
        <v>0</v>
      </c>
      <c r="O12" s="33">
        <f t="shared" si="2"/>
        <v>78.15</v>
      </c>
      <c r="P12" s="33">
        <f t="shared" si="3"/>
        <v>81.7210714285714</v>
      </c>
      <c r="Q12" s="33">
        <v>23</v>
      </c>
      <c r="R12" s="33">
        <v>20</v>
      </c>
      <c r="S12" s="33" t="s">
        <v>33</v>
      </c>
      <c r="T12" s="35"/>
      <c r="U12" s="81"/>
      <c r="V12" s="35"/>
      <c r="W12" s="82"/>
    </row>
    <row r="13" ht="23.25" spans="1:23">
      <c r="A13" s="33" t="s">
        <v>28</v>
      </c>
      <c r="B13" s="33" t="s">
        <v>164</v>
      </c>
      <c r="C13" s="33">
        <v>49</v>
      </c>
      <c r="D13" s="33" t="s">
        <v>165</v>
      </c>
      <c r="E13" s="33" t="s">
        <v>180</v>
      </c>
      <c r="F13" s="33" t="s">
        <v>181</v>
      </c>
      <c r="G13" s="33">
        <v>89</v>
      </c>
      <c r="H13" s="33">
        <v>6.65</v>
      </c>
      <c r="I13" s="33">
        <f t="shared" si="0"/>
        <v>95.65</v>
      </c>
      <c r="J13" s="33">
        <v>82.1428571428571</v>
      </c>
      <c r="K13" s="33">
        <v>0</v>
      </c>
      <c r="L13" s="33">
        <f t="shared" si="1"/>
        <v>82.1428571428571</v>
      </c>
      <c r="M13" s="33">
        <v>72.45</v>
      </c>
      <c r="N13" s="33">
        <v>0</v>
      </c>
      <c r="O13" s="33">
        <f t="shared" si="2"/>
        <v>72.45</v>
      </c>
      <c r="P13" s="33">
        <f t="shared" si="3"/>
        <v>83.1996428571428</v>
      </c>
      <c r="Q13" s="33">
        <v>18</v>
      </c>
      <c r="R13" s="33">
        <v>12</v>
      </c>
      <c r="S13" s="33" t="s">
        <v>33</v>
      </c>
      <c r="T13" s="35" t="s">
        <v>35</v>
      </c>
      <c r="U13" s="81"/>
      <c r="V13" s="35"/>
      <c r="W13" s="82"/>
    </row>
    <row r="14" ht="23.25" spans="1:23">
      <c r="A14" s="33" t="s">
        <v>28</v>
      </c>
      <c r="B14" s="33" t="s">
        <v>164</v>
      </c>
      <c r="C14" s="33">
        <v>49</v>
      </c>
      <c r="D14" s="33" t="s">
        <v>165</v>
      </c>
      <c r="E14" s="33" t="s">
        <v>182</v>
      </c>
      <c r="F14" s="33" t="s">
        <v>183</v>
      </c>
      <c r="G14" s="33">
        <v>86</v>
      </c>
      <c r="H14" s="33">
        <v>3.05</v>
      </c>
      <c r="I14" s="33">
        <f t="shared" si="0"/>
        <v>89.05</v>
      </c>
      <c r="J14" s="33">
        <v>75.2448979591837</v>
      </c>
      <c r="K14" s="33">
        <v>1.5</v>
      </c>
      <c r="L14" s="33">
        <f t="shared" si="1"/>
        <v>76.7448979591837</v>
      </c>
      <c r="M14" s="33">
        <v>80.85</v>
      </c>
      <c r="N14" s="33">
        <v>0</v>
      </c>
      <c r="O14" s="33">
        <f t="shared" si="2"/>
        <v>80.85</v>
      </c>
      <c r="P14" s="33">
        <f t="shared" si="3"/>
        <v>79.0011734693878</v>
      </c>
      <c r="Q14" s="33">
        <v>29</v>
      </c>
      <c r="R14" s="33">
        <v>32</v>
      </c>
      <c r="S14" s="33" t="s">
        <v>33</v>
      </c>
      <c r="T14" s="35"/>
      <c r="U14" s="81"/>
      <c r="V14" s="35"/>
      <c r="W14" s="82"/>
    </row>
    <row r="15" ht="23.25" spans="1:23">
      <c r="A15" s="33" t="s">
        <v>28</v>
      </c>
      <c r="B15" s="33" t="s">
        <v>164</v>
      </c>
      <c r="C15" s="33">
        <v>49</v>
      </c>
      <c r="D15" s="33" t="s">
        <v>165</v>
      </c>
      <c r="E15" s="33" t="s">
        <v>184</v>
      </c>
      <c r="F15" s="33" t="s">
        <v>185</v>
      </c>
      <c r="G15" s="33">
        <v>96</v>
      </c>
      <c r="H15" s="33">
        <v>3</v>
      </c>
      <c r="I15" s="33">
        <f t="shared" si="0"/>
        <v>99</v>
      </c>
      <c r="J15" s="33">
        <v>79.1020408163265</v>
      </c>
      <c r="K15" s="33">
        <v>1</v>
      </c>
      <c r="L15" s="33">
        <f t="shared" si="1"/>
        <v>80.1020408163265</v>
      </c>
      <c r="M15" s="33">
        <v>80.5</v>
      </c>
      <c r="N15" s="33">
        <v>0</v>
      </c>
      <c r="O15" s="33">
        <f t="shared" si="2"/>
        <v>80.5</v>
      </c>
      <c r="P15" s="33">
        <f t="shared" si="3"/>
        <v>82.9765306122449</v>
      </c>
      <c r="Q15" s="33">
        <v>19</v>
      </c>
      <c r="R15" s="33">
        <v>21</v>
      </c>
      <c r="S15" s="33" t="s">
        <v>33</v>
      </c>
      <c r="T15" s="35" t="s">
        <v>35</v>
      </c>
      <c r="U15" s="81"/>
      <c r="V15" s="35"/>
      <c r="W15" s="82"/>
    </row>
    <row r="16" ht="23.25" spans="1:23">
      <c r="A16" s="33" t="s">
        <v>28</v>
      </c>
      <c r="B16" s="33" t="s">
        <v>164</v>
      </c>
      <c r="C16" s="33">
        <v>49</v>
      </c>
      <c r="D16" s="33" t="s">
        <v>165</v>
      </c>
      <c r="E16" s="33" t="s">
        <v>186</v>
      </c>
      <c r="F16" s="33" t="s">
        <v>187</v>
      </c>
      <c r="G16" s="33">
        <v>88</v>
      </c>
      <c r="H16" s="33">
        <v>2.4</v>
      </c>
      <c r="I16" s="33">
        <f t="shared" si="0"/>
        <v>90.4</v>
      </c>
      <c r="J16" s="33">
        <v>76.6326530612245</v>
      </c>
      <c r="K16" s="33">
        <v>1</v>
      </c>
      <c r="L16" s="33">
        <f t="shared" si="1"/>
        <v>77.6326530612245</v>
      </c>
      <c r="M16" s="33">
        <v>69.425</v>
      </c>
      <c r="N16" s="33">
        <v>0</v>
      </c>
      <c r="O16" s="33">
        <f t="shared" si="2"/>
        <v>69.425</v>
      </c>
      <c r="P16" s="33">
        <f t="shared" si="3"/>
        <v>78.7269897959184</v>
      </c>
      <c r="Q16" s="33">
        <v>31</v>
      </c>
      <c r="R16" s="33">
        <v>27</v>
      </c>
      <c r="S16" s="33" t="s">
        <v>33</v>
      </c>
      <c r="T16" s="35"/>
      <c r="U16" s="81"/>
      <c r="V16" s="35"/>
      <c r="W16" s="82"/>
    </row>
    <row r="17" ht="23.25" spans="1:23">
      <c r="A17" s="33" t="s">
        <v>28</v>
      </c>
      <c r="B17" s="33" t="s">
        <v>164</v>
      </c>
      <c r="C17" s="33">
        <v>49</v>
      </c>
      <c r="D17" s="33" t="s">
        <v>165</v>
      </c>
      <c r="E17" s="33" t="s">
        <v>188</v>
      </c>
      <c r="F17" s="33" t="s">
        <v>189</v>
      </c>
      <c r="G17" s="33">
        <v>96</v>
      </c>
      <c r="H17" s="33">
        <v>1.75</v>
      </c>
      <c r="I17" s="33">
        <f t="shared" si="0"/>
        <v>97.75</v>
      </c>
      <c r="J17" s="33">
        <v>82.8163265306122</v>
      </c>
      <c r="K17" s="33">
        <v>1.5</v>
      </c>
      <c r="L17" s="33">
        <f t="shared" si="1"/>
        <v>84.3163265306122</v>
      </c>
      <c r="M17" s="33">
        <v>76.45</v>
      </c>
      <c r="N17" s="33">
        <v>0</v>
      </c>
      <c r="O17" s="33">
        <f t="shared" si="2"/>
        <v>76.45</v>
      </c>
      <c r="P17" s="33">
        <f t="shared" si="3"/>
        <v>85.5447448979591</v>
      </c>
      <c r="Q17" s="33">
        <v>10</v>
      </c>
      <c r="R17" s="33">
        <v>10</v>
      </c>
      <c r="S17" s="33" t="s">
        <v>33</v>
      </c>
      <c r="T17" s="35" t="s">
        <v>35</v>
      </c>
      <c r="U17" s="81"/>
      <c r="V17" s="35"/>
      <c r="W17" s="82"/>
    </row>
    <row r="18" ht="23.25" spans="1:23">
      <c r="A18" s="33" t="s">
        <v>28</v>
      </c>
      <c r="B18" s="33" t="s">
        <v>164</v>
      </c>
      <c r="C18" s="33">
        <v>49</v>
      </c>
      <c r="D18" s="33" t="s">
        <v>165</v>
      </c>
      <c r="E18" s="33" t="s">
        <v>190</v>
      </c>
      <c r="F18" s="33" t="s">
        <v>191</v>
      </c>
      <c r="G18" s="33">
        <v>89</v>
      </c>
      <c r="H18" s="33">
        <v>8.6</v>
      </c>
      <c r="I18" s="33">
        <f t="shared" si="0"/>
        <v>97.6</v>
      </c>
      <c r="J18" s="33">
        <v>79.0408163265306</v>
      </c>
      <c r="K18" s="33">
        <f>1+4.1</f>
        <v>5.1</v>
      </c>
      <c r="L18" s="33">
        <f t="shared" si="1"/>
        <v>84.1408163265306</v>
      </c>
      <c r="M18" s="33">
        <v>82.95</v>
      </c>
      <c r="N18" s="33">
        <v>0</v>
      </c>
      <c r="O18" s="33">
        <f t="shared" si="2"/>
        <v>82.95</v>
      </c>
      <c r="P18" s="33">
        <f t="shared" si="3"/>
        <v>86.0406122448979</v>
      </c>
      <c r="Q18" s="33">
        <v>9</v>
      </c>
      <c r="R18" s="33">
        <v>22</v>
      </c>
      <c r="S18" s="33" t="s">
        <v>33</v>
      </c>
      <c r="T18" s="35" t="s">
        <v>35</v>
      </c>
      <c r="U18" s="81"/>
      <c r="V18" s="35"/>
      <c r="W18" s="82"/>
    </row>
    <row r="19" ht="23.25" spans="1:23">
      <c r="A19" s="33" t="s">
        <v>28</v>
      </c>
      <c r="B19" s="33" t="s">
        <v>164</v>
      </c>
      <c r="C19" s="33">
        <v>49</v>
      </c>
      <c r="D19" s="33" t="s">
        <v>165</v>
      </c>
      <c r="E19" s="33" t="s">
        <v>192</v>
      </c>
      <c r="F19" s="33" t="s">
        <v>193</v>
      </c>
      <c r="G19" s="33">
        <v>92</v>
      </c>
      <c r="H19" s="33">
        <v>1.5</v>
      </c>
      <c r="I19" s="33">
        <f t="shared" si="0"/>
        <v>93.5</v>
      </c>
      <c r="J19" s="33">
        <v>78.530612244898</v>
      </c>
      <c r="K19" s="33">
        <v>1</v>
      </c>
      <c r="L19" s="33">
        <f t="shared" si="1"/>
        <v>79.530612244898</v>
      </c>
      <c r="M19" s="33">
        <v>75.85</v>
      </c>
      <c r="N19" s="33">
        <v>0</v>
      </c>
      <c r="O19" s="33">
        <f t="shared" si="2"/>
        <v>75.85</v>
      </c>
      <c r="P19" s="33">
        <f t="shared" si="3"/>
        <v>81.2579591836735</v>
      </c>
      <c r="Q19" s="33">
        <v>24</v>
      </c>
      <c r="R19" s="33">
        <v>23</v>
      </c>
      <c r="S19" s="33" t="s">
        <v>33</v>
      </c>
      <c r="T19" s="35"/>
      <c r="U19" s="81"/>
      <c r="V19" s="35"/>
      <c r="W19" s="82"/>
    </row>
    <row r="20" ht="23.25" spans="1:23">
      <c r="A20" s="33" t="s">
        <v>28</v>
      </c>
      <c r="B20" s="33" t="s">
        <v>164</v>
      </c>
      <c r="C20" s="33">
        <v>49</v>
      </c>
      <c r="D20" s="33" t="s">
        <v>165</v>
      </c>
      <c r="E20" s="33" t="s">
        <v>194</v>
      </c>
      <c r="F20" s="33" t="s">
        <v>195</v>
      </c>
      <c r="G20" s="33">
        <v>89</v>
      </c>
      <c r="H20" s="33">
        <v>6.35</v>
      </c>
      <c r="I20" s="33">
        <f t="shared" si="0"/>
        <v>95.35</v>
      </c>
      <c r="J20" s="33">
        <v>77.4285714285714</v>
      </c>
      <c r="K20" s="33">
        <v>1.1</v>
      </c>
      <c r="L20" s="33">
        <f t="shared" si="1"/>
        <v>78.5285714285714</v>
      </c>
      <c r="M20" s="33">
        <v>78.65</v>
      </c>
      <c r="N20" s="33">
        <v>1.75</v>
      </c>
      <c r="O20" s="33">
        <f t="shared" si="2"/>
        <v>80.4</v>
      </c>
      <c r="P20" s="33">
        <f t="shared" si="3"/>
        <v>81.2389285714285</v>
      </c>
      <c r="Q20" s="33">
        <v>25</v>
      </c>
      <c r="R20" s="33">
        <v>26</v>
      </c>
      <c r="S20" s="33" t="s">
        <v>33</v>
      </c>
      <c r="T20" s="35"/>
      <c r="U20" s="81"/>
      <c r="V20" s="35"/>
      <c r="W20" s="82"/>
    </row>
    <row r="21" ht="23.25" spans="1:23">
      <c r="A21" s="33" t="s">
        <v>28</v>
      </c>
      <c r="B21" s="33" t="s">
        <v>164</v>
      </c>
      <c r="C21" s="33">
        <v>49</v>
      </c>
      <c r="D21" s="33" t="s">
        <v>165</v>
      </c>
      <c r="E21" s="33" t="s">
        <v>196</v>
      </c>
      <c r="F21" s="33" t="s">
        <v>197</v>
      </c>
      <c r="G21" s="33">
        <v>86</v>
      </c>
      <c r="H21" s="33">
        <f>1+1.2</f>
        <v>2.2</v>
      </c>
      <c r="I21" s="33">
        <f t="shared" si="0"/>
        <v>88.2</v>
      </c>
      <c r="J21" s="33">
        <v>71.9795918367347</v>
      </c>
      <c r="K21" s="33">
        <v>0</v>
      </c>
      <c r="L21" s="33">
        <f t="shared" si="1"/>
        <v>71.9795918367347</v>
      </c>
      <c r="M21" s="33">
        <v>69.05</v>
      </c>
      <c r="N21" s="33">
        <v>0</v>
      </c>
      <c r="O21" s="33">
        <f t="shared" si="2"/>
        <v>69.05</v>
      </c>
      <c r="P21" s="33">
        <f t="shared" si="3"/>
        <v>74.119693877551</v>
      </c>
      <c r="Q21" s="33">
        <v>41</v>
      </c>
      <c r="R21" s="33">
        <v>42</v>
      </c>
      <c r="S21" s="33" t="s">
        <v>33</v>
      </c>
      <c r="T21" s="35"/>
      <c r="U21" s="81"/>
      <c r="V21" s="35"/>
      <c r="W21" s="82"/>
    </row>
    <row r="22" ht="23.25" spans="1:23">
      <c r="A22" s="33" t="s">
        <v>28</v>
      </c>
      <c r="B22" s="33" t="s">
        <v>164</v>
      </c>
      <c r="C22" s="33">
        <v>49</v>
      </c>
      <c r="D22" s="33" t="s">
        <v>165</v>
      </c>
      <c r="E22" s="33" t="s">
        <v>198</v>
      </c>
      <c r="F22" s="33" t="s">
        <v>199</v>
      </c>
      <c r="G22" s="33">
        <v>86</v>
      </c>
      <c r="H22" s="33">
        <v>0.2</v>
      </c>
      <c r="I22" s="33">
        <f t="shared" si="0"/>
        <v>86.2</v>
      </c>
      <c r="J22" s="33">
        <v>72.7959183673469</v>
      </c>
      <c r="K22" s="33">
        <v>1.5</v>
      </c>
      <c r="L22" s="33">
        <f t="shared" si="1"/>
        <v>74.2959183673469</v>
      </c>
      <c r="M22" s="33">
        <v>73.25</v>
      </c>
      <c r="N22" s="33">
        <v>0</v>
      </c>
      <c r="O22" s="33">
        <f t="shared" si="2"/>
        <v>73.25</v>
      </c>
      <c r="P22" s="33">
        <f t="shared" si="3"/>
        <v>75.9769387755102</v>
      </c>
      <c r="Q22" s="33">
        <v>35</v>
      </c>
      <c r="R22" s="33">
        <v>38</v>
      </c>
      <c r="S22" s="33" t="s">
        <v>33</v>
      </c>
      <c r="T22" s="35"/>
      <c r="U22" s="81"/>
      <c r="V22" s="35"/>
      <c r="W22" s="82"/>
    </row>
    <row r="23" ht="23.25" spans="1:23">
      <c r="A23" s="33" t="s">
        <v>28</v>
      </c>
      <c r="B23" s="33" t="s">
        <v>164</v>
      </c>
      <c r="C23" s="33">
        <v>49</v>
      </c>
      <c r="D23" s="33" t="s">
        <v>165</v>
      </c>
      <c r="E23" s="33" t="s">
        <v>200</v>
      </c>
      <c r="F23" s="33" t="s">
        <v>201</v>
      </c>
      <c r="G23" s="33">
        <v>86</v>
      </c>
      <c r="H23" s="33">
        <v>0.1</v>
      </c>
      <c r="I23" s="33">
        <f t="shared" si="0"/>
        <v>86.1</v>
      </c>
      <c r="J23" s="33">
        <v>75.9387755102041</v>
      </c>
      <c r="K23" s="33">
        <v>1.5</v>
      </c>
      <c r="L23" s="33">
        <f t="shared" si="1"/>
        <v>77.4387755102041</v>
      </c>
      <c r="M23" s="33">
        <v>81.5</v>
      </c>
      <c r="N23" s="33">
        <v>0</v>
      </c>
      <c r="O23" s="33">
        <f t="shared" si="2"/>
        <v>81.5</v>
      </c>
      <c r="P23" s="33">
        <f t="shared" si="3"/>
        <v>79.1440816326531</v>
      </c>
      <c r="Q23" s="33">
        <v>28</v>
      </c>
      <c r="R23" s="33">
        <v>29</v>
      </c>
      <c r="S23" s="33" t="s">
        <v>33</v>
      </c>
      <c r="T23" s="35"/>
      <c r="U23" s="81"/>
      <c r="V23" s="35"/>
      <c r="W23" s="82"/>
    </row>
    <row r="24" ht="23.25" spans="1:23">
      <c r="A24" s="33" t="s">
        <v>28</v>
      </c>
      <c r="B24" s="33" t="s">
        <v>164</v>
      </c>
      <c r="C24" s="33">
        <v>49</v>
      </c>
      <c r="D24" s="33" t="s">
        <v>165</v>
      </c>
      <c r="E24" s="33" t="s">
        <v>202</v>
      </c>
      <c r="F24" s="33" t="s">
        <v>203</v>
      </c>
      <c r="G24" s="33">
        <v>85</v>
      </c>
      <c r="H24" s="33">
        <v>0</v>
      </c>
      <c r="I24" s="33">
        <f t="shared" si="0"/>
        <v>85</v>
      </c>
      <c r="J24" s="33">
        <v>65.8571428571429</v>
      </c>
      <c r="K24" s="33">
        <v>0</v>
      </c>
      <c r="L24" s="33">
        <f t="shared" si="1"/>
        <v>65.8571428571429</v>
      </c>
      <c r="M24" s="33">
        <v>65.35</v>
      </c>
      <c r="N24" s="33">
        <v>0</v>
      </c>
      <c r="O24" s="33">
        <f t="shared" si="2"/>
        <v>65.35</v>
      </c>
      <c r="P24" s="33">
        <f t="shared" si="3"/>
        <v>68.6778571428572</v>
      </c>
      <c r="Q24" s="33">
        <v>47</v>
      </c>
      <c r="R24" s="33">
        <v>49</v>
      </c>
      <c r="S24" s="33" t="s">
        <v>33</v>
      </c>
      <c r="T24" s="35"/>
      <c r="U24" s="81"/>
      <c r="V24" s="35"/>
      <c r="W24" s="82"/>
    </row>
    <row r="25" ht="23.25" spans="1:23">
      <c r="A25" s="33" t="s">
        <v>28</v>
      </c>
      <c r="B25" s="33" t="s">
        <v>164</v>
      </c>
      <c r="C25" s="33">
        <v>49</v>
      </c>
      <c r="D25" s="33" t="s">
        <v>165</v>
      </c>
      <c r="E25" s="33" t="s">
        <v>204</v>
      </c>
      <c r="F25" s="33" t="s">
        <v>205</v>
      </c>
      <c r="G25" s="33">
        <v>85</v>
      </c>
      <c r="H25" s="33">
        <v>0.5</v>
      </c>
      <c r="I25" s="33">
        <f t="shared" si="0"/>
        <v>85.5</v>
      </c>
      <c r="J25" s="33">
        <v>68.4081632653061</v>
      </c>
      <c r="K25" s="33">
        <v>0</v>
      </c>
      <c r="L25" s="33">
        <f t="shared" si="1"/>
        <v>68.4081632653061</v>
      </c>
      <c r="M25" s="33">
        <v>69.65</v>
      </c>
      <c r="N25" s="33">
        <v>0</v>
      </c>
      <c r="O25" s="33">
        <f t="shared" si="2"/>
        <v>69.65</v>
      </c>
      <c r="P25" s="33">
        <f t="shared" si="3"/>
        <v>71.0961224489796</v>
      </c>
      <c r="Q25" s="33">
        <v>46</v>
      </c>
      <c r="R25" s="33">
        <v>47</v>
      </c>
      <c r="S25" s="33" t="s">
        <v>33</v>
      </c>
      <c r="T25" s="35"/>
      <c r="U25" s="81"/>
      <c r="V25" s="35"/>
      <c r="W25" s="82"/>
    </row>
    <row r="26" ht="23.25" spans="1:23">
      <c r="A26" s="33" t="s">
        <v>28</v>
      </c>
      <c r="B26" s="33" t="s">
        <v>164</v>
      </c>
      <c r="C26" s="33">
        <v>49</v>
      </c>
      <c r="D26" s="33" t="s">
        <v>165</v>
      </c>
      <c r="E26" s="33" t="s">
        <v>206</v>
      </c>
      <c r="F26" s="33" t="s">
        <v>207</v>
      </c>
      <c r="G26" s="33">
        <v>85</v>
      </c>
      <c r="H26" s="33">
        <v>0.5</v>
      </c>
      <c r="I26" s="33">
        <f t="shared" si="0"/>
        <v>85.5</v>
      </c>
      <c r="J26" s="33">
        <v>69.7959183673469</v>
      </c>
      <c r="K26" s="33">
        <v>0</v>
      </c>
      <c r="L26" s="33">
        <f t="shared" si="1"/>
        <v>69.7959183673469</v>
      </c>
      <c r="M26" s="33">
        <v>73.65</v>
      </c>
      <c r="N26" s="33">
        <v>0</v>
      </c>
      <c r="O26" s="33">
        <f t="shared" si="2"/>
        <v>73.65</v>
      </c>
      <c r="P26" s="33">
        <f t="shared" si="3"/>
        <v>72.5369387755102</v>
      </c>
      <c r="Q26" s="33">
        <v>43</v>
      </c>
      <c r="R26" s="33">
        <v>44</v>
      </c>
      <c r="S26" s="33" t="s">
        <v>33</v>
      </c>
      <c r="T26" s="35"/>
      <c r="U26" s="81"/>
      <c r="V26" s="35"/>
      <c r="W26" s="82"/>
    </row>
    <row r="27" ht="23.25" spans="1:23">
      <c r="A27" s="33" t="s">
        <v>28</v>
      </c>
      <c r="B27" s="33" t="s">
        <v>164</v>
      </c>
      <c r="C27" s="33">
        <v>49</v>
      </c>
      <c r="D27" s="33" t="s">
        <v>208</v>
      </c>
      <c r="E27" s="33" t="s">
        <v>209</v>
      </c>
      <c r="F27" s="33" t="s">
        <v>210</v>
      </c>
      <c r="G27" s="33">
        <v>89</v>
      </c>
      <c r="H27" s="33">
        <v>0</v>
      </c>
      <c r="I27" s="33">
        <f t="shared" si="0"/>
        <v>89</v>
      </c>
      <c r="J27" s="33">
        <v>81.8775510204082</v>
      </c>
      <c r="K27" s="33">
        <v>0</v>
      </c>
      <c r="L27" s="33">
        <f t="shared" si="1"/>
        <v>81.8775510204082</v>
      </c>
      <c r="M27" s="33">
        <v>74.25</v>
      </c>
      <c r="N27" s="33">
        <v>0</v>
      </c>
      <c r="O27" s="33">
        <f t="shared" si="2"/>
        <v>74.25</v>
      </c>
      <c r="P27" s="33">
        <f t="shared" si="3"/>
        <v>82.1831632653061</v>
      </c>
      <c r="Q27" s="33">
        <v>20</v>
      </c>
      <c r="R27" s="33">
        <v>13</v>
      </c>
      <c r="S27" s="33" t="s">
        <v>33</v>
      </c>
      <c r="T27" s="35"/>
      <c r="U27" s="81"/>
      <c r="V27" s="35"/>
      <c r="W27" s="82"/>
    </row>
    <row r="28" ht="23.25" spans="1:23">
      <c r="A28" s="33" t="s">
        <v>28</v>
      </c>
      <c r="B28" s="33" t="s">
        <v>164</v>
      </c>
      <c r="C28" s="33">
        <v>49</v>
      </c>
      <c r="D28" s="33" t="s">
        <v>208</v>
      </c>
      <c r="E28" s="33" t="s">
        <v>211</v>
      </c>
      <c r="F28" s="33" t="s">
        <v>212</v>
      </c>
      <c r="G28" s="33">
        <v>85</v>
      </c>
      <c r="H28" s="33">
        <v>0</v>
      </c>
      <c r="I28" s="33">
        <f t="shared" si="0"/>
        <v>85</v>
      </c>
      <c r="J28" s="33">
        <v>72.7959183673469</v>
      </c>
      <c r="K28" s="33">
        <v>1</v>
      </c>
      <c r="L28" s="33">
        <f t="shared" si="1"/>
        <v>73.7959183673469</v>
      </c>
      <c r="M28" s="33">
        <v>77.925</v>
      </c>
      <c r="N28" s="33">
        <v>0</v>
      </c>
      <c r="O28" s="33">
        <f t="shared" si="2"/>
        <v>77.925</v>
      </c>
      <c r="P28" s="33">
        <f t="shared" si="3"/>
        <v>75.8894387755102</v>
      </c>
      <c r="Q28" s="33">
        <v>36</v>
      </c>
      <c r="R28" s="33">
        <v>39</v>
      </c>
      <c r="S28" s="33" t="s">
        <v>64</v>
      </c>
      <c r="T28" s="35"/>
      <c r="U28" s="81"/>
      <c r="V28" s="35"/>
      <c r="W28" s="82"/>
    </row>
    <row r="29" ht="23.25" spans="1:23">
      <c r="A29" s="33" t="s">
        <v>28</v>
      </c>
      <c r="B29" s="33" t="s">
        <v>164</v>
      </c>
      <c r="C29" s="33">
        <v>49</v>
      </c>
      <c r="D29" s="33" t="s">
        <v>208</v>
      </c>
      <c r="E29" s="33" t="s">
        <v>213</v>
      </c>
      <c r="F29" s="33" t="s">
        <v>214</v>
      </c>
      <c r="G29" s="33">
        <v>87</v>
      </c>
      <c r="H29" s="33">
        <v>0</v>
      </c>
      <c r="I29" s="33">
        <f t="shared" si="0"/>
        <v>87</v>
      </c>
      <c r="J29" s="33">
        <v>79.7551020408163</v>
      </c>
      <c r="K29" s="33">
        <v>0</v>
      </c>
      <c r="L29" s="33">
        <f t="shared" si="1"/>
        <v>79.7551020408163</v>
      </c>
      <c r="M29" s="33">
        <v>60</v>
      </c>
      <c r="N29" s="33">
        <v>0</v>
      </c>
      <c r="O29" s="33">
        <f t="shared" si="2"/>
        <v>60</v>
      </c>
      <c r="P29" s="33">
        <f t="shared" si="3"/>
        <v>78.8663265306122</v>
      </c>
      <c r="Q29" s="33">
        <v>30</v>
      </c>
      <c r="R29" s="33">
        <v>19</v>
      </c>
      <c r="S29" s="33" t="s">
        <v>33</v>
      </c>
      <c r="T29" s="35"/>
      <c r="U29" s="81"/>
      <c r="V29" s="35"/>
      <c r="W29" s="82"/>
    </row>
    <row r="30" ht="23.25" spans="1:23">
      <c r="A30" s="33" t="s">
        <v>28</v>
      </c>
      <c r="B30" s="33" t="s">
        <v>164</v>
      </c>
      <c r="C30" s="33">
        <v>49</v>
      </c>
      <c r="D30" s="33" t="s">
        <v>208</v>
      </c>
      <c r="E30" s="33" t="s">
        <v>215</v>
      </c>
      <c r="F30" s="33" t="s">
        <v>216</v>
      </c>
      <c r="G30" s="33">
        <v>87</v>
      </c>
      <c r="H30" s="33">
        <v>0</v>
      </c>
      <c r="I30" s="33">
        <f t="shared" si="0"/>
        <v>87</v>
      </c>
      <c r="J30" s="33">
        <v>75.530612244898</v>
      </c>
      <c r="K30" s="33">
        <v>0.5</v>
      </c>
      <c r="L30" s="33">
        <f t="shared" si="1"/>
        <v>76.030612244898</v>
      </c>
      <c r="M30" s="33">
        <v>74.1</v>
      </c>
      <c r="N30" s="33">
        <v>0</v>
      </c>
      <c r="O30" s="33">
        <f t="shared" si="2"/>
        <v>74.1</v>
      </c>
      <c r="P30" s="33">
        <f t="shared" si="3"/>
        <v>77.4829591836735</v>
      </c>
      <c r="Q30" s="33">
        <v>32</v>
      </c>
      <c r="R30" s="33">
        <v>30</v>
      </c>
      <c r="S30" s="33" t="s">
        <v>33</v>
      </c>
      <c r="T30" s="35"/>
      <c r="U30" s="81"/>
      <c r="V30" s="35"/>
      <c r="W30" s="82"/>
    </row>
    <row r="31" ht="23.25" spans="1:23">
      <c r="A31" s="33" t="s">
        <v>28</v>
      </c>
      <c r="B31" s="33" t="s">
        <v>164</v>
      </c>
      <c r="C31" s="33">
        <v>49</v>
      </c>
      <c r="D31" s="33" t="s">
        <v>208</v>
      </c>
      <c r="E31" s="33" t="s">
        <v>217</v>
      </c>
      <c r="F31" s="33" t="s">
        <v>218</v>
      </c>
      <c r="G31" s="33">
        <v>89</v>
      </c>
      <c r="H31" s="33">
        <v>1.9</v>
      </c>
      <c r="I31" s="33">
        <f t="shared" si="0"/>
        <v>90.9</v>
      </c>
      <c r="J31" s="33">
        <v>83.3061224489796</v>
      </c>
      <c r="K31" s="33">
        <v>0</v>
      </c>
      <c r="L31" s="33">
        <f t="shared" si="1"/>
        <v>83.3061224489796</v>
      </c>
      <c r="M31" s="33">
        <v>78.6</v>
      </c>
      <c r="N31" s="33">
        <v>0</v>
      </c>
      <c r="O31" s="33">
        <f t="shared" si="2"/>
        <v>78.6</v>
      </c>
      <c r="P31" s="33">
        <f t="shared" si="3"/>
        <v>83.9745918367347</v>
      </c>
      <c r="Q31" s="33">
        <v>16</v>
      </c>
      <c r="R31" s="33">
        <v>8</v>
      </c>
      <c r="S31" s="33" t="s">
        <v>33</v>
      </c>
      <c r="T31" s="35" t="s">
        <v>35</v>
      </c>
      <c r="U31" s="81"/>
      <c r="V31" s="35"/>
      <c r="W31" s="82"/>
    </row>
    <row r="32" ht="23.25" spans="1:23">
      <c r="A32" s="33" t="s">
        <v>28</v>
      </c>
      <c r="B32" s="33" t="s">
        <v>164</v>
      </c>
      <c r="C32" s="33">
        <v>49</v>
      </c>
      <c r="D32" s="33" t="s">
        <v>208</v>
      </c>
      <c r="E32" s="33" t="s">
        <v>219</v>
      </c>
      <c r="F32" s="33" t="s">
        <v>220</v>
      </c>
      <c r="G32" s="33">
        <v>89</v>
      </c>
      <c r="H32" s="33">
        <v>0.75</v>
      </c>
      <c r="I32" s="33">
        <f t="shared" si="0"/>
        <v>89.75</v>
      </c>
      <c r="J32" s="33">
        <v>83.5102040816327</v>
      </c>
      <c r="K32" s="33">
        <v>1</v>
      </c>
      <c r="L32" s="33">
        <f t="shared" si="1"/>
        <v>84.5102040816327</v>
      </c>
      <c r="M32" s="33">
        <v>81.55</v>
      </c>
      <c r="N32" s="33">
        <v>0</v>
      </c>
      <c r="O32" s="33">
        <f t="shared" si="2"/>
        <v>81.55</v>
      </c>
      <c r="P32" s="33">
        <f t="shared" si="3"/>
        <v>85.0001530612245</v>
      </c>
      <c r="Q32" s="33">
        <v>12</v>
      </c>
      <c r="R32" s="33">
        <v>7</v>
      </c>
      <c r="S32" s="33" t="s">
        <v>33</v>
      </c>
      <c r="T32" s="35" t="s">
        <v>35</v>
      </c>
      <c r="U32" s="81"/>
      <c r="V32" s="35"/>
      <c r="W32" s="82"/>
    </row>
    <row r="33" ht="23.25" spans="1:23">
      <c r="A33" s="33" t="s">
        <v>28</v>
      </c>
      <c r="B33" s="33" t="s">
        <v>164</v>
      </c>
      <c r="C33" s="33">
        <v>49</v>
      </c>
      <c r="D33" s="33" t="s">
        <v>208</v>
      </c>
      <c r="E33" s="33" t="s">
        <v>221</v>
      </c>
      <c r="F33" s="33" t="s">
        <v>222</v>
      </c>
      <c r="G33" s="33">
        <v>97</v>
      </c>
      <c r="H33" s="33">
        <v>6.35</v>
      </c>
      <c r="I33" s="33">
        <v>100</v>
      </c>
      <c r="J33" s="33">
        <v>86.3673469387755</v>
      </c>
      <c r="K33" s="33">
        <v>1.2</v>
      </c>
      <c r="L33" s="33">
        <f t="shared" si="1"/>
        <v>87.5673469387755</v>
      </c>
      <c r="M33" s="33">
        <v>81.7</v>
      </c>
      <c r="N33" s="33">
        <v>0</v>
      </c>
      <c r="O33" s="33">
        <f t="shared" si="2"/>
        <v>81.7</v>
      </c>
      <c r="P33" s="33">
        <f t="shared" si="3"/>
        <v>88.8455102040816</v>
      </c>
      <c r="Q33" s="33">
        <v>5</v>
      </c>
      <c r="R33" s="33">
        <v>4</v>
      </c>
      <c r="S33" s="33" t="s">
        <v>33</v>
      </c>
      <c r="T33" s="35" t="s">
        <v>34</v>
      </c>
      <c r="U33" s="81"/>
      <c r="V33" s="35" t="s">
        <v>36</v>
      </c>
      <c r="W33" s="82"/>
    </row>
    <row r="34" ht="23.25" spans="1:23">
      <c r="A34" s="33" t="s">
        <v>28</v>
      </c>
      <c r="B34" s="33" t="s">
        <v>164</v>
      </c>
      <c r="C34" s="33">
        <v>49</v>
      </c>
      <c r="D34" s="33" t="s">
        <v>208</v>
      </c>
      <c r="E34" s="33" t="s">
        <v>223</v>
      </c>
      <c r="F34" s="33" t="s">
        <v>224</v>
      </c>
      <c r="G34" s="33">
        <v>94</v>
      </c>
      <c r="H34" s="33">
        <v>0.95</v>
      </c>
      <c r="I34" s="33">
        <f>G34+H34</f>
        <v>94.95</v>
      </c>
      <c r="J34" s="33">
        <v>82.5510204081633</v>
      </c>
      <c r="K34" s="33">
        <v>2.3</v>
      </c>
      <c r="L34" s="33">
        <f t="shared" si="1"/>
        <v>84.8510204081633</v>
      </c>
      <c r="M34" s="33">
        <v>81.8</v>
      </c>
      <c r="N34" s="33">
        <v>0</v>
      </c>
      <c r="O34" s="33">
        <f t="shared" si="2"/>
        <v>81.8</v>
      </c>
      <c r="P34" s="33">
        <f t="shared" si="3"/>
        <v>86.0607653061225</v>
      </c>
      <c r="Q34" s="33">
        <v>8</v>
      </c>
      <c r="R34" s="33">
        <v>11</v>
      </c>
      <c r="S34" s="33" t="s">
        <v>33</v>
      </c>
      <c r="T34" s="35" t="s">
        <v>35</v>
      </c>
      <c r="U34" s="81"/>
      <c r="V34" s="35"/>
      <c r="W34" s="82"/>
    </row>
    <row r="35" ht="23.25" spans="1:23">
      <c r="A35" s="33" t="s">
        <v>28</v>
      </c>
      <c r="B35" s="33" t="s">
        <v>164</v>
      </c>
      <c r="C35" s="33">
        <v>49</v>
      </c>
      <c r="D35" s="33" t="s">
        <v>208</v>
      </c>
      <c r="E35" s="33" t="s">
        <v>225</v>
      </c>
      <c r="F35" s="33" t="s">
        <v>226</v>
      </c>
      <c r="G35" s="33">
        <v>94</v>
      </c>
      <c r="H35" s="33">
        <v>22.5</v>
      </c>
      <c r="I35" s="33">
        <v>100</v>
      </c>
      <c r="J35" s="33">
        <v>84.4897959183673</v>
      </c>
      <c r="K35" s="33">
        <v>10.55</v>
      </c>
      <c r="L35" s="33">
        <f t="shared" si="1"/>
        <v>95.0397959183673</v>
      </c>
      <c r="M35" s="33">
        <v>79.775</v>
      </c>
      <c r="N35" s="33">
        <v>0</v>
      </c>
      <c r="O35" s="33">
        <f t="shared" si="2"/>
        <v>79.775</v>
      </c>
      <c r="P35" s="33">
        <f t="shared" si="3"/>
        <v>94.2573469387755</v>
      </c>
      <c r="Q35" s="33">
        <v>1</v>
      </c>
      <c r="R35" s="33">
        <v>5</v>
      </c>
      <c r="S35" s="33" t="s">
        <v>33</v>
      </c>
      <c r="T35" s="35" t="s">
        <v>51</v>
      </c>
      <c r="U35" s="35" t="s">
        <v>81</v>
      </c>
      <c r="V35" s="35"/>
      <c r="W35" s="82"/>
    </row>
    <row r="36" ht="23.25" spans="1:23">
      <c r="A36" s="33" t="s">
        <v>28</v>
      </c>
      <c r="B36" s="33" t="s">
        <v>164</v>
      </c>
      <c r="C36" s="33">
        <v>49</v>
      </c>
      <c r="D36" s="33" t="s">
        <v>208</v>
      </c>
      <c r="E36" s="33" t="s">
        <v>227</v>
      </c>
      <c r="F36" s="33" t="s">
        <v>228</v>
      </c>
      <c r="G36" s="33">
        <v>90</v>
      </c>
      <c r="H36" s="33">
        <v>7.45</v>
      </c>
      <c r="I36" s="33">
        <f t="shared" ref="I36:I43" si="4">G36+H36</f>
        <v>97.45</v>
      </c>
      <c r="J36" s="33">
        <v>80.1428571428571</v>
      </c>
      <c r="K36" s="33">
        <v>9.1</v>
      </c>
      <c r="L36" s="33">
        <f t="shared" si="1"/>
        <v>89.2428571428571</v>
      </c>
      <c r="M36" s="33">
        <v>75.325</v>
      </c>
      <c r="N36" s="33">
        <v>0</v>
      </c>
      <c r="O36" s="33">
        <f t="shared" si="2"/>
        <v>75.325</v>
      </c>
      <c r="P36" s="33">
        <f t="shared" si="3"/>
        <v>89.0821428571428</v>
      </c>
      <c r="Q36" s="33">
        <v>4</v>
      </c>
      <c r="R36" s="33">
        <v>18</v>
      </c>
      <c r="S36" s="33" t="s">
        <v>33</v>
      </c>
      <c r="T36" s="35" t="s">
        <v>34</v>
      </c>
      <c r="U36" s="35"/>
      <c r="V36" s="35"/>
      <c r="W36" s="82"/>
    </row>
    <row r="37" ht="23.25" spans="1:23">
      <c r="A37" s="33" t="s">
        <v>28</v>
      </c>
      <c r="B37" s="33" t="s">
        <v>164</v>
      </c>
      <c r="C37" s="33">
        <v>49</v>
      </c>
      <c r="D37" s="33" t="s">
        <v>208</v>
      </c>
      <c r="E37" s="33" t="s">
        <v>229</v>
      </c>
      <c r="F37" s="33" t="s">
        <v>230</v>
      </c>
      <c r="G37" s="33">
        <v>83</v>
      </c>
      <c r="H37" s="33">
        <v>1.45</v>
      </c>
      <c r="I37" s="33">
        <f t="shared" si="4"/>
        <v>84.45</v>
      </c>
      <c r="J37" s="33">
        <v>72.9183673469388</v>
      </c>
      <c r="K37" s="33">
        <v>6</v>
      </c>
      <c r="L37" s="33">
        <f t="shared" si="1"/>
        <v>78.9183673469388</v>
      </c>
      <c r="M37" s="33">
        <v>82</v>
      </c>
      <c r="N37" s="33">
        <v>0</v>
      </c>
      <c r="O37" s="33">
        <f t="shared" si="2"/>
        <v>82</v>
      </c>
      <c r="P37" s="33">
        <f t="shared" si="3"/>
        <v>80.0562755102041</v>
      </c>
      <c r="Q37" s="33">
        <v>26</v>
      </c>
      <c r="R37" s="33">
        <v>37</v>
      </c>
      <c r="S37" s="33" t="s">
        <v>33</v>
      </c>
      <c r="T37" s="35"/>
      <c r="U37" s="81"/>
      <c r="V37" s="35"/>
      <c r="W37" s="82"/>
    </row>
    <row r="38" ht="23.25" spans="1:23">
      <c r="A38" s="33" t="s">
        <v>28</v>
      </c>
      <c r="B38" s="33" t="s">
        <v>164</v>
      </c>
      <c r="C38" s="33">
        <v>49</v>
      </c>
      <c r="D38" s="33" t="s">
        <v>208</v>
      </c>
      <c r="E38" s="33" t="s">
        <v>231</v>
      </c>
      <c r="F38" s="33" t="s">
        <v>232</v>
      </c>
      <c r="G38" s="33">
        <v>90</v>
      </c>
      <c r="H38" s="33">
        <v>0.65</v>
      </c>
      <c r="I38" s="33">
        <f t="shared" si="4"/>
        <v>90.65</v>
      </c>
      <c r="J38" s="33">
        <v>81.734693877551</v>
      </c>
      <c r="K38" s="33">
        <v>0</v>
      </c>
      <c r="L38" s="33">
        <f t="shared" si="1"/>
        <v>81.734693877551</v>
      </c>
      <c r="M38" s="33">
        <v>70.25</v>
      </c>
      <c r="N38" s="33">
        <v>0</v>
      </c>
      <c r="O38" s="33">
        <f t="shared" si="2"/>
        <v>70.25</v>
      </c>
      <c r="P38" s="33">
        <f t="shared" si="3"/>
        <v>81.9235204081633</v>
      </c>
      <c r="Q38" s="33">
        <v>21</v>
      </c>
      <c r="R38" s="33">
        <v>14</v>
      </c>
      <c r="S38" s="33" t="s">
        <v>33</v>
      </c>
      <c r="T38" s="35"/>
      <c r="U38" s="81"/>
      <c r="V38" s="35"/>
      <c r="W38" s="82"/>
    </row>
    <row r="39" ht="23.25" spans="1:23">
      <c r="A39" s="33" t="s">
        <v>28</v>
      </c>
      <c r="B39" s="33" t="s">
        <v>164</v>
      </c>
      <c r="C39" s="33">
        <v>49</v>
      </c>
      <c r="D39" s="33" t="s">
        <v>208</v>
      </c>
      <c r="E39" s="33" t="s">
        <v>233</v>
      </c>
      <c r="F39" s="33" t="s">
        <v>234</v>
      </c>
      <c r="G39" s="33">
        <v>89</v>
      </c>
      <c r="H39" s="33">
        <v>4.8</v>
      </c>
      <c r="I39" s="33">
        <f t="shared" si="4"/>
        <v>93.8</v>
      </c>
      <c r="J39" s="33">
        <v>77.8367346938775</v>
      </c>
      <c r="K39" s="33">
        <v>1.5</v>
      </c>
      <c r="L39" s="33">
        <f t="shared" si="1"/>
        <v>79.3367346938775</v>
      </c>
      <c r="M39" s="33">
        <v>82.075</v>
      </c>
      <c r="N39" s="33">
        <v>0</v>
      </c>
      <c r="O39" s="33">
        <f t="shared" si="2"/>
        <v>82.075</v>
      </c>
      <c r="P39" s="33">
        <f t="shared" si="3"/>
        <v>81.7800510204081</v>
      </c>
      <c r="Q39" s="33">
        <v>22</v>
      </c>
      <c r="R39" s="33">
        <v>25</v>
      </c>
      <c r="S39" s="33" t="s">
        <v>33</v>
      </c>
      <c r="T39" s="35"/>
      <c r="U39" s="81"/>
      <c r="V39" s="35"/>
      <c r="W39" s="82"/>
    </row>
    <row r="40" ht="23.25" spans="1:23">
      <c r="A40" s="33" t="s">
        <v>28</v>
      </c>
      <c r="B40" s="33" t="s">
        <v>164</v>
      </c>
      <c r="C40" s="33">
        <v>49</v>
      </c>
      <c r="D40" s="33" t="s">
        <v>208</v>
      </c>
      <c r="E40" s="33" t="s">
        <v>235</v>
      </c>
      <c r="F40" s="33" t="s">
        <v>236</v>
      </c>
      <c r="G40" s="33">
        <v>89</v>
      </c>
      <c r="H40" s="33">
        <v>4.3</v>
      </c>
      <c r="I40" s="33">
        <f t="shared" si="4"/>
        <v>93.3</v>
      </c>
      <c r="J40" s="33">
        <v>81.4489795918367</v>
      </c>
      <c r="K40" s="33">
        <v>1.5</v>
      </c>
      <c r="L40" s="33">
        <f t="shared" si="1"/>
        <v>82.9489795918367</v>
      </c>
      <c r="M40" s="33">
        <v>77.55</v>
      </c>
      <c r="N40" s="33">
        <v>0</v>
      </c>
      <c r="O40" s="33">
        <f t="shared" si="2"/>
        <v>77.55</v>
      </c>
      <c r="P40" s="33">
        <f t="shared" si="3"/>
        <v>83.9617346938775</v>
      </c>
      <c r="Q40" s="33">
        <v>17</v>
      </c>
      <c r="R40" s="33">
        <v>15</v>
      </c>
      <c r="S40" s="33" t="s">
        <v>33</v>
      </c>
      <c r="T40" s="35" t="s">
        <v>35</v>
      </c>
      <c r="U40" s="81"/>
      <c r="V40" s="35"/>
      <c r="W40" s="82"/>
    </row>
    <row r="41" ht="23.25" spans="1:23">
      <c r="A41" s="33" t="s">
        <v>28</v>
      </c>
      <c r="B41" s="33" t="s">
        <v>164</v>
      </c>
      <c r="C41" s="33">
        <v>49</v>
      </c>
      <c r="D41" s="33" t="s">
        <v>208</v>
      </c>
      <c r="E41" s="33" t="s">
        <v>237</v>
      </c>
      <c r="F41" s="33" t="s">
        <v>238</v>
      </c>
      <c r="G41" s="33">
        <v>88</v>
      </c>
      <c r="H41" s="33">
        <v>5.5</v>
      </c>
      <c r="I41" s="33">
        <f t="shared" si="4"/>
        <v>93.5</v>
      </c>
      <c r="J41" s="33">
        <v>78.3265306122449</v>
      </c>
      <c r="K41" s="33">
        <v>5.9</v>
      </c>
      <c r="L41" s="33">
        <f t="shared" si="1"/>
        <v>84.2265306122449</v>
      </c>
      <c r="M41" s="33">
        <v>78.35</v>
      </c>
      <c r="N41" s="33">
        <v>0</v>
      </c>
      <c r="O41" s="33">
        <f t="shared" si="2"/>
        <v>78.35</v>
      </c>
      <c r="P41" s="33">
        <f t="shared" si="3"/>
        <v>85.0298979591837</v>
      </c>
      <c r="Q41" s="33">
        <v>11</v>
      </c>
      <c r="R41" s="33">
        <v>24</v>
      </c>
      <c r="S41" s="33" t="s">
        <v>33</v>
      </c>
      <c r="T41" s="35" t="s">
        <v>35</v>
      </c>
      <c r="U41" s="81"/>
      <c r="V41" s="35"/>
      <c r="W41" s="82"/>
    </row>
    <row r="42" ht="23.25" spans="1:23">
      <c r="A42" s="33" t="s">
        <v>28</v>
      </c>
      <c r="B42" s="33" t="s">
        <v>164</v>
      </c>
      <c r="C42" s="33">
        <v>49</v>
      </c>
      <c r="D42" s="33" t="s">
        <v>208</v>
      </c>
      <c r="E42" s="33" t="s">
        <v>239</v>
      </c>
      <c r="F42" s="33" t="s">
        <v>240</v>
      </c>
      <c r="G42" s="33">
        <v>87</v>
      </c>
      <c r="H42" s="33">
        <v>0.45</v>
      </c>
      <c r="I42" s="33">
        <f t="shared" si="4"/>
        <v>87.45</v>
      </c>
      <c r="J42" s="33">
        <v>75.5102040816327</v>
      </c>
      <c r="K42" s="33">
        <v>0</v>
      </c>
      <c r="L42" s="33">
        <f t="shared" si="1"/>
        <v>75.5102040816327</v>
      </c>
      <c r="M42" s="33">
        <v>62.5</v>
      </c>
      <c r="N42" s="33">
        <v>0</v>
      </c>
      <c r="O42" s="33">
        <f t="shared" si="2"/>
        <v>62.5</v>
      </c>
      <c r="P42" s="33">
        <f t="shared" si="3"/>
        <v>76.0001530612245</v>
      </c>
      <c r="Q42" s="33">
        <v>34</v>
      </c>
      <c r="R42" s="33">
        <v>31</v>
      </c>
      <c r="S42" s="33" t="s">
        <v>33</v>
      </c>
      <c r="T42" s="35"/>
      <c r="U42" s="81"/>
      <c r="V42" s="35"/>
      <c r="W42" s="82"/>
    </row>
    <row r="43" ht="23.25" spans="1:23">
      <c r="A43" s="33" t="s">
        <v>28</v>
      </c>
      <c r="B43" s="33" t="s">
        <v>164</v>
      </c>
      <c r="C43" s="33">
        <v>49</v>
      </c>
      <c r="D43" s="33" t="s">
        <v>208</v>
      </c>
      <c r="E43" s="33" t="s">
        <v>241</v>
      </c>
      <c r="F43" s="33" t="s">
        <v>242</v>
      </c>
      <c r="G43" s="33">
        <v>90</v>
      </c>
      <c r="H43" s="33">
        <v>0.65</v>
      </c>
      <c r="I43" s="33">
        <f t="shared" si="4"/>
        <v>90.65</v>
      </c>
      <c r="J43" s="33">
        <v>81.1020408163265</v>
      </c>
      <c r="K43" s="33">
        <v>2</v>
      </c>
      <c r="L43" s="33">
        <f t="shared" si="1"/>
        <v>83.1020408163265</v>
      </c>
      <c r="M43" s="33">
        <v>81.15</v>
      </c>
      <c r="N43" s="33">
        <v>0</v>
      </c>
      <c r="O43" s="33">
        <f t="shared" si="2"/>
        <v>81.15</v>
      </c>
      <c r="P43" s="33">
        <f t="shared" si="3"/>
        <v>84.0390306122449</v>
      </c>
      <c r="Q43" s="33">
        <v>15</v>
      </c>
      <c r="R43" s="33">
        <v>17</v>
      </c>
      <c r="S43" s="33" t="s">
        <v>33</v>
      </c>
      <c r="T43" s="35" t="s">
        <v>35</v>
      </c>
      <c r="U43" s="81"/>
      <c r="V43" s="35"/>
      <c r="W43" s="82"/>
    </row>
    <row r="44" ht="23.25" spans="1:23">
      <c r="A44" s="33" t="s">
        <v>28</v>
      </c>
      <c r="B44" s="33" t="s">
        <v>164</v>
      </c>
      <c r="C44" s="33">
        <v>49</v>
      </c>
      <c r="D44" s="33" t="s">
        <v>208</v>
      </c>
      <c r="E44" s="33" t="s">
        <v>243</v>
      </c>
      <c r="F44" s="33" t="s">
        <v>244</v>
      </c>
      <c r="G44" s="33">
        <v>96</v>
      </c>
      <c r="H44" s="33">
        <v>10.7</v>
      </c>
      <c r="I44" s="33">
        <v>100</v>
      </c>
      <c r="J44" s="33">
        <v>87.2857142857143</v>
      </c>
      <c r="K44" s="33">
        <v>3.7</v>
      </c>
      <c r="L44" s="33">
        <f t="shared" si="1"/>
        <v>90.9857142857143</v>
      </c>
      <c r="M44" s="33">
        <v>86</v>
      </c>
      <c r="N44" s="33">
        <v>1</v>
      </c>
      <c r="O44" s="33">
        <f t="shared" si="2"/>
        <v>87</v>
      </c>
      <c r="P44" s="33">
        <f t="shared" si="3"/>
        <v>91.9392857142857</v>
      </c>
      <c r="Q44" s="33">
        <v>2</v>
      </c>
      <c r="R44" s="33">
        <v>1</v>
      </c>
      <c r="S44" s="33" t="s">
        <v>33</v>
      </c>
      <c r="T44" s="35" t="s">
        <v>51</v>
      </c>
      <c r="U44" s="35"/>
      <c r="V44" s="35" t="s">
        <v>52</v>
      </c>
      <c r="W44" s="82"/>
    </row>
    <row r="45" ht="23.25" spans="1:23">
      <c r="A45" s="33" t="s">
        <v>28</v>
      </c>
      <c r="B45" s="33" t="s">
        <v>164</v>
      </c>
      <c r="C45" s="33">
        <v>49</v>
      </c>
      <c r="D45" s="33" t="s">
        <v>208</v>
      </c>
      <c r="E45" s="33" t="s">
        <v>245</v>
      </c>
      <c r="F45" s="33" t="s">
        <v>246</v>
      </c>
      <c r="G45" s="33">
        <v>95</v>
      </c>
      <c r="H45" s="33">
        <v>5.4</v>
      </c>
      <c r="I45" s="33">
        <v>100</v>
      </c>
      <c r="J45" s="33">
        <v>86.9795918367347</v>
      </c>
      <c r="K45" s="33">
        <v>1.45</v>
      </c>
      <c r="L45" s="33">
        <f t="shared" si="1"/>
        <v>88.4295918367347</v>
      </c>
      <c r="M45" s="33">
        <v>85.75</v>
      </c>
      <c r="N45" s="33">
        <v>0.5</v>
      </c>
      <c r="O45" s="33">
        <f t="shared" si="2"/>
        <v>86.25</v>
      </c>
      <c r="P45" s="33">
        <f t="shared" si="3"/>
        <v>89.947193877551</v>
      </c>
      <c r="Q45" s="33">
        <v>3</v>
      </c>
      <c r="R45" s="33">
        <v>2</v>
      </c>
      <c r="S45" s="33" t="s">
        <v>33</v>
      </c>
      <c r="T45" s="35" t="s">
        <v>34</v>
      </c>
      <c r="U45" s="35"/>
      <c r="V45" s="35" t="s">
        <v>36</v>
      </c>
      <c r="W45" s="82"/>
    </row>
    <row r="46" ht="23.25" spans="1:23">
      <c r="A46" s="33" t="s">
        <v>28</v>
      </c>
      <c r="B46" s="33" t="s">
        <v>164</v>
      </c>
      <c r="C46" s="33">
        <v>49</v>
      </c>
      <c r="D46" s="33" t="s">
        <v>208</v>
      </c>
      <c r="E46" s="33" t="s">
        <v>247</v>
      </c>
      <c r="F46" s="33" t="s">
        <v>248</v>
      </c>
      <c r="G46" s="33">
        <v>95</v>
      </c>
      <c r="H46" s="33">
        <v>2.1</v>
      </c>
      <c r="I46" s="33">
        <f t="shared" ref="I46:I51" si="5">G46+H46</f>
        <v>97.1</v>
      </c>
      <c r="J46" s="33">
        <v>86.8979591836735</v>
      </c>
      <c r="K46" s="33">
        <v>1.5</v>
      </c>
      <c r="L46" s="33">
        <f t="shared" si="1"/>
        <v>88.3979591836735</v>
      </c>
      <c r="M46" s="33">
        <v>77.85</v>
      </c>
      <c r="N46" s="33">
        <v>0</v>
      </c>
      <c r="O46" s="33">
        <f t="shared" si="2"/>
        <v>77.85</v>
      </c>
      <c r="P46" s="33">
        <f t="shared" si="3"/>
        <v>88.6484693877551</v>
      </c>
      <c r="Q46" s="33">
        <v>6</v>
      </c>
      <c r="R46" s="33">
        <v>3</v>
      </c>
      <c r="S46" s="33" t="s">
        <v>33</v>
      </c>
      <c r="T46" s="35" t="s">
        <v>34</v>
      </c>
      <c r="U46" s="81"/>
      <c r="V46" s="35" t="s">
        <v>90</v>
      </c>
      <c r="W46" s="82"/>
    </row>
    <row r="47" ht="23.25" spans="1:23">
      <c r="A47" s="33" t="s">
        <v>28</v>
      </c>
      <c r="B47" s="33" t="s">
        <v>164</v>
      </c>
      <c r="C47" s="33">
        <v>49</v>
      </c>
      <c r="D47" s="33" t="s">
        <v>208</v>
      </c>
      <c r="E47" s="33" t="s">
        <v>249</v>
      </c>
      <c r="F47" s="33" t="s">
        <v>250</v>
      </c>
      <c r="G47" s="33">
        <v>80</v>
      </c>
      <c r="H47" s="33">
        <v>0</v>
      </c>
      <c r="I47" s="33">
        <f t="shared" si="5"/>
        <v>80</v>
      </c>
      <c r="J47" s="33">
        <v>67.2857142857143</v>
      </c>
      <c r="K47" s="33">
        <v>0</v>
      </c>
      <c r="L47" s="33">
        <f t="shared" si="1"/>
        <v>67.2857142857143</v>
      </c>
      <c r="M47" s="33">
        <v>60</v>
      </c>
      <c r="N47" s="33">
        <v>0</v>
      </c>
      <c r="O47" s="33">
        <f t="shared" si="2"/>
        <v>60</v>
      </c>
      <c r="P47" s="33">
        <f t="shared" si="3"/>
        <v>68.4642857142857</v>
      </c>
      <c r="Q47" s="33">
        <v>48</v>
      </c>
      <c r="R47" s="33">
        <v>48</v>
      </c>
      <c r="S47" s="33" t="s">
        <v>64</v>
      </c>
      <c r="T47" s="35"/>
      <c r="U47" s="81"/>
      <c r="V47" s="35"/>
      <c r="W47" s="82"/>
    </row>
    <row r="48" ht="23.25" spans="1:23">
      <c r="A48" s="33" t="s">
        <v>28</v>
      </c>
      <c r="B48" s="33" t="s">
        <v>164</v>
      </c>
      <c r="C48" s="33">
        <v>49</v>
      </c>
      <c r="D48" s="33" t="s">
        <v>208</v>
      </c>
      <c r="E48" s="33" t="s">
        <v>251</v>
      </c>
      <c r="F48" s="33" t="s">
        <v>252</v>
      </c>
      <c r="G48" s="33">
        <v>85</v>
      </c>
      <c r="H48" s="33">
        <v>0</v>
      </c>
      <c r="I48" s="33">
        <f t="shared" si="5"/>
        <v>85</v>
      </c>
      <c r="J48" s="33">
        <v>71.4081632653061</v>
      </c>
      <c r="K48" s="33">
        <v>0</v>
      </c>
      <c r="L48" s="33">
        <f t="shared" si="1"/>
        <v>71.4081632653061</v>
      </c>
      <c r="M48" s="33">
        <v>78.8</v>
      </c>
      <c r="N48" s="33">
        <v>0</v>
      </c>
      <c r="O48" s="33">
        <f t="shared" si="2"/>
        <v>78.8</v>
      </c>
      <c r="P48" s="33">
        <f t="shared" si="3"/>
        <v>74.1861224489796</v>
      </c>
      <c r="Q48" s="33">
        <v>40</v>
      </c>
      <c r="R48" s="33">
        <v>43</v>
      </c>
      <c r="S48" s="33" t="s">
        <v>64</v>
      </c>
      <c r="T48" s="35"/>
      <c r="U48" s="81"/>
      <c r="V48" s="35"/>
      <c r="W48" s="82"/>
    </row>
    <row r="49" ht="23.25" spans="1:23">
      <c r="A49" s="33" t="s">
        <v>28</v>
      </c>
      <c r="B49" s="33" t="s">
        <v>164</v>
      </c>
      <c r="C49" s="33">
        <v>49</v>
      </c>
      <c r="D49" s="33" t="s">
        <v>208</v>
      </c>
      <c r="E49" s="33" t="s">
        <v>253</v>
      </c>
      <c r="F49" s="33" t="s">
        <v>254</v>
      </c>
      <c r="G49" s="33">
        <v>89</v>
      </c>
      <c r="H49" s="33">
        <v>0</v>
      </c>
      <c r="I49" s="33">
        <f t="shared" si="5"/>
        <v>89</v>
      </c>
      <c r="J49" s="33">
        <v>76.1224489795918</v>
      </c>
      <c r="K49" s="33">
        <v>0</v>
      </c>
      <c r="L49" s="33">
        <f t="shared" si="1"/>
        <v>76.1224489795918</v>
      </c>
      <c r="M49" s="33">
        <v>69.275</v>
      </c>
      <c r="N49" s="33">
        <v>0</v>
      </c>
      <c r="O49" s="33">
        <f t="shared" si="2"/>
        <v>69.275</v>
      </c>
      <c r="P49" s="33">
        <f t="shared" si="3"/>
        <v>77.3693367346938</v>
      </c>
      <c r="Q49" s="33">
        <v>33</v>
      </c>
      <c r="R49" s="33">
        <v>28</v>
      </c>
      <c r="S49" s="33" t="s">
        <v>33</v>
      </c>
      <c r="T49" s="35"/>
      <c r="U49" s="81"/>
      <c r="V49" s="35"/>
      <c r="W49" s="82"/>
    </row>
    <row r="50" ht="23.25" spans="1:23">
      <c r="A50" s="33" t="s">
        <v>28</v>
      </c>
      <c r="B50" s="33" t="s">
        <v>164</v>
      </c>
      <c r="C50" s="33">
        <v>49</v>
      </c>
      <c r="D50" s="33" t="s">
        <v>208</v>
      </c>
      <c r="E50" s="33" t="s">
        <v>255</v>
      </c>
      <c r="F50" s="33" t="s">
        <v>256</v>
      </c>
      <c r="G50" s="33">
        <v>89</v>
      </c>
      <c r="H50" s="33">
        <v>0</v>
      </c>
      <c r="I50" s="33">
        <f t="shared" si="5"/>
        <v>89</v>
      </c>
      <c r="J50" s="33">
        <v>73.8367346938775</v>
      </c>
      <c r="K50" s="33">
        <v>0</v>
      </c>
      <c r="L50" s="33">
        <f t="shared" si="1"/>
        <v>73.8367346938775</v>
      </c>
      <c r="M50" s="33">
        <v>67.6</v>
      </c>
      <c r="N50" s="33">
        <v>0</v>
      </c>
      <c r="O50" s="33">
        <f t="shared" si="2"/>
        <v>67.6</v>
      </c>
      <c r="P50" s="33">
        <f t="shared" si="3"/>
        <v>75.4875510204081</v>
      </c>
      <c r="Q50" s="33">
        <v>38</v>
      </c>
      <c r="R50" s="33">
        <v>34</v>
      </c>
      <c r="S50" s="33" t="s">
        <v>33</v>
      </c>
      <c r="T50" s="35"/>
      <c r="U50" s="81"/>
      <c r="V50" s="35"/>
      <c r="W50" s="82"/>
    </row>
    <row r="51" ht="23.25" spans="1:23">
      <c r="A51" s="33" t="s">
        <v>28</v>
      </c>
      <c r="B51" s="33" t="s">
        <v>164</v>
      </c>
      <c r="C51" s="33">
        <v>49</v>
      </c>
      <c r="D51" s="33" t="s">
        <v>208</v>
      </c>
      <c r="E51" s="33" t="s">
        <v>257</v>
      </c>
      <c r="F51" s="33" t="s">
        <v>258</v>
      </c>
      <c r="G51" s="33">
        <v>89</v>
      </c>
      <c r="H51" s="33">
        <v>0</v>
      </c>
      <c r="I51" s="33">
        <f t="shared" si="5"/>
        <v>89</v>
      </c>
      <c r="J51" s="33">
        <v>73.2857142857143</v>
      </c>
      <c r="K51" s="33">
        <v>0</v>
      </c>
      <c r="L51" s="33">
        <f t="shared" si="1"/>
        <v>73.2857142857143</v>
      </c>
      <c r="M51" s="33">
        <v>67.3</v>
      </c>
      <c r="N51" s="33">
        <v>0</v>
      </c>
      <c r="O51" s="33">
        <f t="shared" si="2"/>
        <v>67.3</v>
      </c>
      <c r="P51" s="33">
        <f t="shared" si="3"/>
        <v>75.0442857142857</v>
      </c>
      <c r="Q51" s="33">
        <v>39</v>
      </c>
      <c r="R51" s="33">
        <v>36</v>
      </c>
      <c r="S51" s="33" t="s">
        <v>33</v>
      </c>
      <c r="T51" s="35"/>
      <c r="U51" s="81"/>
      <c r="V51" s="35"/>
      <c r="W51" s="82"/>
    </row>
    <row r="52" ht="22.5" spans="1:23">
      <c r="A52" s="33" t="s">
        <v>28</v>
      </c>
      <c r="B52" s="33" t="s">
        <v>164</v>
      </c>
      <c r="C52" s="33">
        <v>49</v>
      </c>
      <c r="D52" s="33" t="s">
        <v>208</v>
      </c>
      <c r="E52" s="33" t="s">
        <v>259</v>
      </c>
      <c r="F52" s="33" t="s">
        <v>260</v>
      </c>
      <c r="G52" s="33">
        <v>96</v>
      </c>
      <c r="H52" s="33">
        <v>12.05</v>
      </c>
      <c r="I52" s="33">
        <v>100</v>
      </c>
      <c r="J52" s="33">
        <v>81.3265306122449</v>
      </c>
      <c r="K52" s="33">
        <v>1.7</v>
      </c>
      <c r="L52" s="33">
        <f t="shared" si="1"/>
        <v>83.0265306122449</v>
      </c>
      <c r="M52" s="33">
        <v>91.2</v>
      </c>
      <c r="N52" s="33">
        <v>0</v>
      </c>
      <c r="O52" s="33">
        <f t="shared" si="2"/>
        <v>91.2</v>
      </c>
      <c r="P52" s="33">
        <f t="shared" si="3"/>
        <v>86.3898979591837</v>
      </c>
      <c r="Q52" s="33">
        <v>7</v>
      </c>
      <c r="R52" s="33">
        <v>16</v>
      </c>
      <c r="S52" s="33" t="s">
        <v>33</v>
      </c>
      <c r="T52" s="35" t="s">
        <v>34</v>
      </c>
      <c r="U52" s="81"/>
      <c r="V52" s="35"/>
      <c r="W52" s="82"/>
    </row>
    <row r="53" ht="23.25" spans="1:23">
      <c r="A53" s="35" t="s">
        <v>28</v>
      </c>
      <c r="B53" s="35" t="s">
        <v>164</v>
      </c>
      <c r="C53" s="35">
        <v>49</v>
      </c>
      <c r="D53" s="35" t="s">
        <v>208</v>
      </c>
      <c r="E53" s="35" t="s">
        <v>261</v>
      </c>
      <c r="F53" s="35" t="s">
        <v>262</v>
      </c>
      <c r="G53" s="35">
        <v>85</v>
      </c>
      <c r="H53" s="35">
        <v>0</v>
      </c>
      <c r="I53" s="35">
        <f>G53+H53</f>
        <v>85</v>
      </c>
      <c r="J53" s="35">
        <v>69.469387755102</v>
      </c>
      <c r="K53" s="35">
        <v>0</v>
      </c>
      <c r="L53" s="35">
        <f t="shared" si="1"/>
        <v>69.469387755102</v>
      </c>
      <c r="M53" s="35">
        <v>73.7</v>
      </c>
      <c r="N53" s="35">
        <v>0</v>
      </c>
      <c r="O53" s="35">
        <f t="shared" si="2"/>
        <v>73.7</v>
      </c>
      <c r="P53" s="35">
        <f t="shared" si="3"/>
        <v>72.2220408163265</v>
      </c>
      <c r="Q53" s="35">
        <v>44</v>
      </c>
      <c r="R53" s="35">
        <v>46</v>
      </c>
      <c r="S53" s="35" t="s">
        <v>33</v>
      </c>
      <c r="T53" s="35"/>
      <c r="U53" s="81"/>
      <c r="V53" s="35"/>
      <c r="W53" s="115"/>
    </row>
    <row r="54" ht="22.5" spans="1:23">
      <c r="A54" s="33" t="s">
        <v>28</v>
      </c>
      <c r="B54" s="33" t="s">
        <v>164</v>
      </c>
      <c r="C54" s="33">
        <v>49</v>
      </c>
      <c r="D54" s="33" t="s">
        <v>208</v>
      </c>
      <c r="E54" s="33">
        <v>2102110118</v>
      </c>
      <c r="F54" s="33" t="s">
        <v>263</v>
      </c>
      <c r="G54" s="33">
        <v>85</v>
      </c>
      <c r="H54" s="33">
        <v>0</v>
      </c>
      <c r="I54" s="33">
        <f>G54+H54</f>
        <v>85</v>
      </c>
      <c r="J54" s="33">
        <v>72.0204081632653</v>
      </c>
      <c r="K54" s="33">
        <v>0</v>
      </c>
      <c r="L54" s="33">
        <f t="shared" si="1"/>
        <v>72.0204081632653</v>
      </c>
      <c r="M54" s="33">
        <v>0</v>
      </c>
      <c r="N54" s="33">
        <v>0</v>
      </c>
      <c r="O54" s="33">
        <f t="shared" si="2"/>
        <v>0</v>
      </c>
      <c r="P54" s="33">
        <f t="shared" si="3"/>
        <v>66.765306122449</v>
      </c>
      <c r="Q54" s="33">
        <v>49</v>
      </c>
      <c r="R54" s="33">
        <v>41</v>
      </c>
      <c r="S54" s="33" t="s">
        <v>33</v>
      </c>
      <c r="T54" s="33"/>
      <c r="U54" s="81"/>
      <c r="V54" s="35"/>
      <c r="W54" s="82"/>
    </row>
    <row r="55" ht="13.5" spans="1:23">
      <c r="A55" s="89" t="s">
        <v>156</v>
      </c>
      <c r="B55" s="90" t="s">
        <v>157</v>
      </c>
      <c r="C55" s="90"/>
      <c r="D55" s="91"/>
      <c r="E55" s="91"/>
      <c r="F55" s="91"/>
      <c r="G55" s="90"/>
      <c r="H55" s="90"/>
      <c r="I55" s="90"/>
      <c r="J55" s="91"/>
      <c r="K55" s="91"/>
      <c r="L55" s="91"/>
      <c r="M55" s="91"/>
      <c r="N55" s="90"/>
      <c r="O55" s="90"/>
      <c r="P55" s="90"/>
      <c r="Q55" s="90"/>
      <c r="R55" s="90"/>
      <c r="S55" s="90"/>
      <c r="T55" s="90"/>
      <c r="U55" s="90"/>
      <c r="V55" s="90"/>
      <c r="W55" s="90"/>
    </row>
    <row r="56" ht="13.5" spans="1:23">
      <c r="A56" s="92"/>
      <c r="B56" s="90" t="s">
        <v>158</v>
      </c>
      <c r="C56" s="90"/>
      <c r="D56" s="91"/>
      <c r="E56" s="91"/>
      <c r="F56" s="91"/>
      <c r="G56" s="90"/>
      <c r="H56" s="90"/>
      <c r="I56" s="90"/>
      <c r="J56" s="91"/>
      <c r="K56" s="91"/>
      <c r="L56" s="91"/>
      <c r="M56" s="91"/>
      <c r="N56" s="90"/>
      <c r="O56" s="90"/>
      <c r="P56" s="90"/>
      <c r="Q56" s="90"/>
      <c r="R56" s="90"/>
      <c r="S56" s="90"/>
      <c r="T56" s="90"/>
      <c r="U56" s="90"/>
      <c r="V56" s="90"/>
      <c r="W56" s="90"/>
    </row>
    <row r="57" ht="13.5" spans="1:23">
      <c r="A57" s="92"/>
      <c r="B57" s="90" t="s">
        <v>159</v>
      </c>
      <c r="C57" s="90"/>
      <c r="D57" s="91"/>
      <c r="E57" s="91"/>
      <c r="F57" s="91"/>
      <c r="G57" s="90"/>
      <c r="H57" s="90"/>
      <c r="I57" s="90"/>
      <c r="J57" s="91"/>
      <c r="K57" s="91"/>
      <c r="L57" s="91"/>
      <c r="M57" s="91"/>
      <c r="N57" s="90"/>
      <c r="O57" s="90"/>
      <c r="P57" s="90"/>
      <c r="Q57" s="90"/>
      <c r="R57" s="90"/>
      <c r="S57" s="90"/>
      <c r="T57" s="90"/>
      <c r="U57" s="90"/>
      <c r="V57" s="90"/>
      <c r="W57" s="90"/>
    </row>
    <row r="58" ht="13.5" spans="1:23">
      <c r="A58" s="92"/>
      <c r="B58" s="90" t="s">
        <v>160</v>
      </c>
      <c r="C58" s="90"/>
      <c r="D58" s="91"/>
      <c r="E58" s="91"/>
      <c r="F58" s="91"/>
      <c r="G58" s="90"/>
      <c r="H58" s="90"/>
      <c r="I58" s="90"/>
      <c r="J58" s="91"/>
      <c r="K58" s="91"/>
      <c r="L58" s="91"/>
      <c r="M58" s="91"/>
      <c r="N58" s="90"/>
      <c r="O58" s="90"/>
      <c r="P58" s="90"/>
      <c r="Q58" s="90"/>
      <c r="R58" s="90"/>
      <c r="S58" s="90"/>
      <c r="T58" s="90"/>
      <c r="U58" s="90"/>
      <c r="V58" s="90"/>
      <c r="W58" s="90"/>
    </row>
    <row r="59" s="2" customFormat="1" ht="13.5" spans="1:23">
      <c r="A59" s="93"/>
      <c r="B59" s="90" t="s">
        <v>161</v>
      </c>
      <c r="C59" s="90"/>
      <c r="D59" s="91"/>
      <c r="E59" s="91"/>
      <c r="F59" s="91"/>
      <c r="G59" s="90"/>
      <c r="H59" s="90"/>
      <c r="I59" s="90"/>
      <c r="J59" s="91"/>
      <c r="K59" s="91"/>
      <c r="L59" s="91"/>
      <c r="M59" s="91"/>
      <c r="N59" s="90"/>
      <c r="O59" s="90"/>
      <c r="P59" s="90"/>
      <c r="Q59" s="90"/>
      <c r="R59" s="90"/>
      <c r="S59" s="90"/>
      <c r="T59" s="90"/>
      <c r="U59" s="90"/>
      <c r="V59" s="90"/>
      <c r="W59" s="90"/>
    </row>
    <row r="60" s="2" customFormat="1" ht="13.5" spans="1:23">
      <c r="A60" s="94"/>
      <c r="B60" s="90" t="s">
        <v>162</v>
      </c>
      <c r="C60" s="90"/>
      <c r="D60" s="91"/>
      <c r="E60" s="91"/>
      <c r="F60" s="91"/>
      <c r="G60" s="90"/>
      <c r="H60" s="90"/>
      <c r="I60" s="90"/>
      <c r="J60" s="91"/>
      <c r="K60" s="91"/>
      <c r="L60" s="91"/>
      <c r="M60" s="91"/>
      <c r="N60" s="90"/>
      <c r="O60" s="90"/>
      <c r="P60" s="90"/>
      <c r="Q60" s="90"/>
      <c r="R60" s="90"/>
      <c r="S60" s="90"/>
      <c r="T60" s="90"/>
      <c r="U60" s="90"/>
      <c r="V60" s="90"/>
      <c r="W60" s="90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</sheetData>
  <autoFilter xmlns:etc="http://www.wps.cn/officeDocument/2017/etCustomData" ref="A4:CC60" etc:filterBottomFollowUsedRange="0">
    <extLst/>
  </autoFilter>
  <sortState ref="A6:W54">
    <sortCondition ref="E6:E54"/>
  </sortState>
  <mergeCells count="30">
    <mergeCell ref="A2:V2"/>
    <mergeCell ref="B55:W55"/>
    <mergeCell ref="B56:W56"/>
    <mergeCell ref="B57:W57"/>
    <mergeCell ref="B58:W58"/>
    <mergeCell ref="B59:W59"/>
    <mergeCell ref="B60:W6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dataValidations count="4">
    <dataValidation type="list" allowBlank="1" showInputMessage="1" showErrorMessage="1" sqref="V1 T1:T6 T24:T65536 U1:U2 U6:U8 U54:U65536 V4:V5 V55:V65536">
      <formula1>#REF!</formula1>
    </dataValidation>
    <dataValidation type="list" allowBlank="1" showInputMessage="1" showErrorMessage="1" sqref="S6:S54">
      <formula1>"是,否"</formula1>
    </dataValidation>
    <dataValidation type="list" allowBlank="1" showInputMessage="1" showErrorMessage="1" sqref="T7:T23">
      <formula1>"一等,二等,三等,德育分未达标,课程考核不合格,体育成绩不合格"</formula1>
    </dataValidation>
    <dataValidation type="list" allowBlank="1" showInputMessage="1" showErrorMessage="1" sqref="V6:V54">
      <formula1>"三好,三标,优干"</formula1>
    </dataValidation>
  </dataValidations>
  <pageMargins left="0.708661417322835" right="0.708661417322835" top="0.748031496062992" bottom="0.748031496062992" header="0.31496062992126" footer="0.31496062992126"/>
  <pageSetup paperSize="9" scale="6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1"/>
  <sheetViews>
    <sheetView workbookViewId="0">
      <selection activeCell="B32" sqref="B32"/>
    </sheetView>
  </sheetViews>
  <sheetFormatPr defaultColWidth="9" defaultRowHeight="12"/>
  <cols>
    <col min="1" max="1" width="12.75" style="3" customWidth="1"/>
    <col min="2" max="2" width="10.625" style="4" customWidth="1"/>
    <col min="3" max="3" width="7.375" style="3" customWidth="1"/>
    <col min="4" max="4" width="10.125" style="3" customWidth="1"/>
    <col min="5" max="5" width="14.5" style="3" customWidth="1"/>
    <col min="6" max="6" width="8.625" style="3" customWidth="1"/>
    <col min="7" max="7" width="6.875" style="8" customWidth="1"/>
    <col min="8" max="8" width="6.875" style="4" customWidth="1"/>
    <col min="9" max="9" width="6.875" style="6" customWidth="1"/>
    <col min="10" max="10" width="13.875" style="6" customWidth="1"/>
    <col min="11" max="11" width="6.875" style="7" customWidth="1"/>
    <col min="12" max="12" width="11.875" style="7" customWidth="1"/>
    <col min="13" max="13" width="6.75" style="6"/>
    <col min="14" max="14" width="6.875" style="7" customWidth="1"/>
    <col min="15" max="15" width="6.875" style="8" customWidth="1"/>
    <col min="16" max="16" width="12.25" style="9" customWidth="1"/>
    <col min="17" max="17" width="6.875" style="9" customWidth="1"/>
    <col min="18" max="18" width="6.875" style="3" customWidth="1"/>
    <col min="19" max="19" width="7" style="10" customWidth="1"/>
    <col min="20" max="20" width="8.375" style="11" customWidth="1"/>
    <col min="21" max="21" width="9.75" style="11" customWidth="1"/>
    <col min="22" max="22" width="8.625" style="4" customWidth="1"/>
    <col min="23" max="23" width="11" style="3" customWidth="1"/>
    <col min="24" max="24" width="9.5" style="3" customWidth="1"/>
    <col min="25" max="16384" width="9" style="3"/>
  </cols>
  <sheetData>
    <row r="1" ht="14.25" spans="1:3">
      <c r="A1" s="12" t="s">
        <v>0</v>
      </c>
      <c r="B1" s="13"/>
      <c r="C1" s="95"/>
    </row>
    <row r="2" ht="18.75" spans="1:22">
      <c r="A2" s="15" t="s">
        <v>264</v>
      </c>
      <c r="B2" s="15"/>
      <c r="C2" s="15"/>
      <c r="D2" s="15"/>
      <c r="E2" s="15"/>
      <c r="F2" s="15"/>
      <c r="G2" s="15"/>
      <c r="H2" s="15"/>
      <c r="I2" s="16"/>
      <c r="J2" s="16"/>
      <c r="K2" s="16"/>
      <c r="L2" s="16"/>
      <c r="M2" s="16"/>
      <c r="N2" s="16"/>
      <c r="O2" s="15"/>
      <c r="P2" s="15"/>
      <c r="Q2" s="15"/>
      <c r="R2" s="15"/>
      <c r="S2" s="15"/>
      <c r="T2" s="65"/>
      <c r="U2" s="65"/>
      <c r="V2" s="15"/>
    </row>
    <row r="3" s="1" customFormat="1" ht="16.5" spans="1:21">
      <c r="A3" s="17" t="s">
        <v>2</v>
      </c>
      <c r="B3" s="17" t="s">
        <v>3</v>
      </c>
      <c r="C3" s="48"/>
      <c r="D3" s="48"/>
      <c r="E3" s="48"/>
      <c r="F3" s="48"/>
      <c r="G3" s="48"/>
      <c r="H3" s="48"/>
      <c r="I3" s="18"/>
      <c r="J3" s="18"/>
      <c r="K3" s="18"/>
      <c r="L3" s="18"/>
      <c r="M3" s="18"/>
      <c r="N3" s="18"/>
      <c r="O3" s="48"/>
      <c r="P3" s="48"/>
      <c r="Q3" s="17" t="s">
        <v>4</v>
      </c>
      <c r="R3" s="48"/>
      <c r="S3" s="66"/>
      <c r="T3" s="48"/>
      <c r="U3" s="67"/>
    </row>
    <row r="4" spans="1:23">
      <c r="A4" s="19" t="s">
        <v>5</v>
      </c>
      <c r="B4" s="20" t="s">
        <v>6</v>
      </c>
      <c r="C4" s="68" t="s">
        <v>7</v>
      </c>
      <c r="D4" s="96" t="s">
        <v>8</v>
      </c>
      <c r="E4" s="96" t="s">
        <v>9</v>
      </c>
      <c r="F4" s="97" t="s">
        <v>10</v>
      </c>
      <c r="G4" s="98" t="s">
        <v>11</v>
      </c>
      <c r="H4" s="106" t="s">
        <v>12</v>
      </c>
      <c r="I4" s="49" t="s">
        <v>13</v>
      </c>
      <c r="J4" s="24" t="s">
        <v>14</v>
      </c>
      <c r="K4" s="25" t="s">
        <v>15</v>
      </c>
      <c r="L4" s="50" t="s">
        <v>16</v>
      </c>
      <c r="M4" s="24" t="s">
        <v>17</v>
      </c>
      <c r="N4" s="25" t="s">
        <v>18</v>
      </c>
      <c r="O4" s="51" t="s">
        <v>19</v>
      </c>
      <c r="P4" s="52" t="s">
        <v>20</v>
      </c>
      <c r="Q4" s="68" t="s">
        <v>21</v>
      </c>
      <c r="R4" s="20" t="s">
        <v>22</v>
      </c>
      <c r="S4" s="69" t="s">
        <v>23</v>
      </c>
      <c r="T4" s="70" t="s">
        <v>24</v>
      </c>
      <c r="U4" s="71" t="s">
        <v>25</v>
      </c>
      <c r="V4" s="72" t="s">
        <v>26</v>
      </c>
      <c r="W4" s="73" t="s">
        <v>27</v>
      </c>
    </row>
    <row r="5" ht="20.1" customHeight="1" spans="1:23">
      <c r="A5" s="26"/>
      <c r="B5" s="27"/>
      <c r="C5" s="74"/>
      <c r="D5" s="99"/>
      <c r="E5" s="99"/>
      <c r="F5" s="100"/>
      <c r="G5" s="101"/>
      <c r="H5" s="107"/>
      <c r="I5" s="53"/>
      <c r="J5" s="31"/>
      <c r="K5" s="32"/>
      <c r="L5" s="54"/>
      <c r="M5" s="31"/>
      <c r="N5" s="32"/>
      <c r="O5" s="55"/>
      <c r="P5" s="56"/>
      <c r="Q5" s="74"/>
      <c r="R5" s="27"/>
      <c r="S5" s="75"/>
      <c r="T5" s="76"/>
      <c r="U5" s="77"/>
      <c r="V5" s="78"/>
      <c r="W5" s="79"/>
    </row>
    <row r="6" ht="23.25" spans="1:23">
      <c r="A6" s="33" t="s">
        <v>28</v>
      </c>
      <c r="B6" s="33" t="s">
        <v>265</v>
      </c>
      <c r="C6" s="33">
        <v>48</v>
      </c>
      <c r="D6" s="33" t="s">
        <v>266</v>
      </c>
      <c r="E6" s="33" t="s">
        <v>267</v>
      </c>
      <c r="F6" s="33" t="s">
        <v>268</v>
      </c>
      <c r="G6" s="33">
        <v>91.83</v>
      </c>
      <c r="H6" s="33">
        <v>3.75</v>
      </c>
      <c r="I6" s="33">
        <f t="shared" ref="I6:I24" si="0">G6+H6</f>
        <v>95.58</v>
      </c>
      <c r="J6" s="33">
        <v>86.6578947368421</v>
      </c>
      <c r="K6" s="33">
        <v>1.25</v>
      </c>
      <c r="L6" s="33">
        <f t="shared" ref="L6:L53" si="1">J6+K6</f>
        <v>87.9078947368421</v>
      </c>
      <c r="M6" s="33">
        <v>76.225</v>
      </c>
      <c r="N6" s="33">
        <v>1.55</v>
      </c>
      <c r="O6" s="33">
        <f t="shared" ref="O6:O53" si="2">M6+N6</f>
        <v>77.775</v>
      </c>
      <c r="P6" s="33">
        <f t="shared" ref="P6:P53" si="3">I6*0.15+L6*0.75+O6*0.1</f>
        <v>88.0454210526316</v>
      </c>
      <c r="Q6" s="33">
        <v>4</v>
      </c>
      <c r="R6" s="33">
        <v>1</v>
      </c>
      <c r="S6" s="80" t="s">
        <v>33</v>
      </c>
      <c r="T6" s="33" t="s">
        <v>34</v>
      </c>
      <c r="U6" s="35"/>
      <c r="V6" s="35" t="s">
        <v>36</v>
      </c>
      <c r="W6" s="82"/>
    </row>
    <row r="7" ht="23.25" spans="1:23">
      <c r="A7" s="33" t="s">
        <v>28</v>
      </c>
      <c r="B7" s="33" t="s">
        <v>265</v>
      </c>
      <c r="C7" s="33">
        <v>48</v>
      </c>
      <c r="D7" s="33" t="s">
        <v>266</v>
      </c>
      <c r="E7" s="33" t="s">
        <v>269</v>
      </c>
      <c r="F7" s="33" t="s">
        <v>270</v>
      </c>
      <c r="G7" s="33">
        <v>88.5</v>
      </c>
      <c r="H7" s="33">
        <v>3.65</v>
      </c>
      <c r="I7" s="33">
        <f t="shared" si="0"/>
        <v>92.15</v>
      </c>
      <c r="J7" s="33">
        <v>86.5263157894737</v>
      </c>
      <c r="K7" s="33">
        <v>5.65</v>
      </c>
      <c r="L7" s="33">
        <f t="shared" si="1"/>
        <v>92.1763157894737</v>
      </c>
      <c r="M7" s="33">
        <v>80.825</v>
      </c>
      <c r="N7" s="33">
        <v>2.95</v>
      </c>
      <c r="O7" s="33">
        <f t="shared" si="2"/>
        <v>83.775</v>
      </c>
      <c r="P7" s="33">
        <f t="shared" si="3"/>
        <v>91.3322368421053</v>
      </c>
      <c r="Q7" s="33">
        <v>1</v>
      </c>
      <c r="R7" s="33">
        <v>2</v>
      </c>
      <c r="S7" s="80" t="s">
        <v>33</v>
      </c>
      <c r="T7" s="33" t="s">
        <v>51</v>
      </c>
      <c r="U7" s="35"/>
      <c r="V7" s="35" t="s">
        <v>90</v>
      </c>
      <c r="W7" s="82"/>
    </row>
    <row r="8" ht="23.25" spans="1:23">
      <c r="A8" s="33" t="s">
        <v>28</v>
      </c>
      <c r="B8" s="33" t="s">
        <v>265</v>
      </c>
      <c r="C8" s="33">
        <v>48</v>
      </c>
      <c r="D8" s="33" t="s">
        <v>266</v>
      </c>
      <c r="E8" s="33" t="s">
        <v>271</v>
      </c>
      <c r="F8" s="33" t="s">
        <v>272</v>
      </c>
      <c r="G8" s="33">
        <v>85</v>
      </c>
      <c r="H8" s="33">
        <v>3.25</v>
      </c>
      <c r="I8" s="33">
        <f t="shared" si="0"/>
        <v>88.25</v>
      </c>
      <c r="J8" s="33">
        <v>83.9736842105263</v>
      </c>
      <c r="K8" s="33">
        <v>1</v>
      </c>
      <c r="L8" s="33">
        <f t="shared" si="1"/>
        <v>84.9736842105263</v>
      </c>
      <c r="M8" s="33">
        <v>62.175</v>
      </c>
      <c r="N8" s="33">
        <v>0</v>
      </c>
      <c r="O8" s="33">
        <f t="shared" si="2"/>
        <v>62.175</v>
      </c>
      <c r="P8" s="33">
        <f t="shared" si="3"/>
        <v>83.1852631578947</v>
      </c>
      <c r="Q8" s="33">
        <v>14</v>
      </c>
      <c r="R8" s="33">
        <v>7</v>
      </c>
      <c r="S8" s="105" t="s">
        <v>64</v>
      </c>
      <c r="T8" s="35" t="s">
        <v>108</v>
      </c>
      <c r="U8" s="81"/>
      <c r="V8" s="35"/>
      <c r="W8" s="82"/>
    </row>
    <row r="9" ht="23.25" spans="1:23">
      <c r="A9" s="33" t="s">
        <v>28</v>
      </c>
      <c r="B9" s="33" t="s">
        <v>265</v>
      </c>
      <c r="C9" s="33">
        <v>48</v>
      </c>
      <c r="D9" s="33" t="s">
        <v>266</v>
      </c>
      <c r="E9" s="33" t="s">
        <v>273</v>
      </c>
      <c r="F9" s="33" t="s">
        <v>274</v>
      </c>
      <c r="G9" s="33">
        <v>82.6</v>
      </c>
      <c r="H9" s="33">
        <v>2.5</v>
      </c>
      <c r="I9" s="33">
        <f t="shared" si="0"/>
        <v>85.1</v>
      </c>
      <c r="J9" s="33">
        <v>80.7894736842105</v>
      </c>
      <c r="K9" s="33">
        <v>1</v>
      </c>
      <c r="L9" s="33">
        <f t="shared" si="1"/>
        <v>81.7894736842105</v>
      </c>
      <c r="M9" s="33">
        <v>63.8</v>
      </c>
      <c r="N9" s="33">
        <v>0</v>
      </c>
      <c r="O9" s="33">
        <f t="shared" si="2"/>
        <v>63.8</v>
      </c>
      <c r="P9" s="33">
        <f t="shared" si="3"/>
        <v>80.4871052631579</v>
      </c>
      <c r="Q9" s="33">
        <v>21</v>
      </c>
      <c r="R9" s="33">
        <v>16</v>
      </c>
      <c r="S9" s="80" t="s">
        <v>33</v>
      </c>
      <c r="T9" s="35"/>
      <c r="U9" s="81"/>
      <c r="V9" s="35"/>
      <c r="W9" s="82"/>
    </row>
    <row r="10" ht="23.25" spans="1:23">
      <c r="A10" s="33" t="s">
        <v>28</v>
      </c>
      <c r="B10" s="33" t="s">
        <v>265</v>
      </c>
      <c r="C10" s="33">
        <v>48</v>
      </c>
      <c r="D10" s="33" t="s">
        <v>266</v>
      </c>
      <c r="E10" s="33" t="s">
        <v>275</v>
      </c>
      <c r="F10" s="33" t="s">
        <v>276</v>
      </c>
      <c r="G10" s="33">
        <v>82.1</v>
      </c>
      <c r="H10" s="33">
        <v>4</v>
      </c>
      <c r="I10" s="33">
        <f t="shared" si="0"/>
        <v>86.1</v>
      </c>
      <c r="J10" s="33">
        <v>85.7894736842105</v>
      </c>
      <c r="K10" s="33">
        <v>1</v>
      </c>
      <c r="L10" s="33">
        <f t="shared" si="1"/>
        <v>86.7894736842105</v>
      </c>
      <c r="M10" s="33">
        <v>85.975</v>
      </c>
      <c r="N10" s="33">
        <v>0</v>
      </c>
      <c r="O10" s="33">
        <f t="shared" si="2"/>
        <v>85.975</v>
      </c>
      <c r="P10" s="33">
        <f t="shared" si="3"/>
        <v>86.6046052631579</v>
      </c>
      <c r="Q10" s="33">
        <v>8</v>
      </c>
      <c r="R10" s="33">
        <v>3</v>
      </c>
      <c r="S10" s="80" t="s">
        <v>33</v>
      </c>
      <c r="T10" s="35" t="s">
        <v>35</v>
      </c>
      <c r="U10" s="81"/>
      <c r="V10" s="35"/>
      <c r="W10" s="82"/>
    </row>
    <row r="11" ht="23.25" spans="1:23">
      <c r="A11" s="33" t="s">
        <v>28</v>
      </c>
      <c r="B11" s="33" t="s">
        <v>265</v>
      </c>
      <c r="C11" s="33">
        <v>48</v>
      </c>
      <c r="D11" s="33" t="s">
        <v>266</v>
      </c>
      <c r="E11" s="33" t="s">
        <v>277</v>
      </c>
      <c r="F11" s="33" t="s">
        <v>278</v>
      </c>
      <c r="G11" s="33">
        <v>92.3</v>
      </c>
      <c r="H11" s="33">
        <v>3.5</v>
      </c>
      <c r="I11" s="33">
        <f t="shared" si="0"/>
        <v>95.8</v>
      </c>
      <c r="J11" s="33">
        <v>84.6578947368421</v>
      </c>
      <c r="K11" s="33">
        <v>1.7</v>
      </c>
      <c r="L11" s="33">
        <f t="shared" si="1"/>
        <v>86.3578947368421</v>
      </c>
      <c r="M11" s="33">
        <v>82</v>
      </c>
      <c r="N11" s="33">
        <v>0</v>
      </c>
      <c r="O11" s="33">
        <f t="shared" si="2"/>
        <v>82</v>
      </c>
      <c r="P11" s="33">
        <f t="shared" si="3"/>
        <v>87.3384210526316</v>
      </c>
      <c r="Q11" s="33">
        <v>5</v>
      </c>
      <c r="R11" s="33">
        <v>5</v>
      </c>
      <c r="S11" s="80" t="s">
        <v>33</v>
      </c>
      <c r="T11" s="35" t="s">
        <v>34</v>
      </c>
      <c r="U11" s="81"/>
      <c r="V11" s="35"/>
      <c r="W11" s="82"/>
    </row>
    <row r="12" ht="23.25" spans="1:23">
      <c r="A12" s="33" t="s">
        <v>28</v>
      </c>
      <c r="B12" s="33" t="s">
        <v>265</v>
      </c>
      <c r="C12" s="33">
        <v>48</v>
      </c>
      <c r="D12" s="33" t="s">
        <v>266</v>
      </c>
      <c r="E12" s="33" t="s">
        <v>279</v>
      </c>
      <c r="F12" s="33" t="s">
        <v>280</v>
      </c>
      <c r="G12" s="33">
        <v>85.5</v>
      </c>
      <c r="H12" s="33">
        <v>1</v>
      </c>
      <c r="I12" s="33">
        <f t="shared" si="0"/>
        <v>86.5</v>
      </c>
      <c r="J12" s="33">
        <v>75.3947368421053</v>
      </c>
      <c r="K12" s="33">
        <v>0</v>
      </c>
      <c r="L12" s="33">
        <f t="shared" si="1"/>
        <v>75.3947368421053</v>
      </c>
      <c r="M12" s="33">
        <v>73.15</v>
      </c>
      <c r="N12" s="33">
        <v>0</v>
      </c>
      <c r="O12" s="33">
        <f t="shared" si="2"/>
        <v>73.15</v>
      </c>
      <c r="P12" s="33">
        <f t="shared" si="3"/>
        <v>76.836052631579</v>
      </c>
      <c r="Q12" s="33">
        <v>36</v>
      </c>
      <c r="R12" s="33">
        <v>37</v>
      </c>
      <c r="S12" s="80" t="s">
        <v>33</v>
      </c>
      <c r="T12" s="35"/>
      <c r="U12" s="81"/>
      <c r="V12" s="35"/>
      <c r="W12" s="82"/>
    </row>
    <row r="13" ht="23.25" spans="1:23">
      <c r="A13" s="33" t="s">
        <v>28</v>
      </c>
      <c r="B13" s="33" t="s">
        <v>265</v>
      </c>
      <c r="C13" s="33">
        <v>48</v>
      </c>
      <c r="D13" s="33" t="s">
        <v>266</v>
      </c>
      <c r="E13" s="33" t="s">
        <v>281</v>
      </c>
      <c r="F13" s="33" t="s">
        <v>282</v>
      </c>
      <c r="G13" s="33">
        <v>84.6</v>
      </c>
      <c r="H13" s="33">
        <v>0.5</v>
      </c>
      <c r="I13" s="33">
        <f t="shared" si="0"/>
        <v>85.1</v>
      </c>
      <c r="J13" s="33">
        <v>75.5526315789474</v>
      </c>
      <c r="K13" s="33">
        <v>0</v>
      </c>
      <c r="L13" s="33">
        <f t="shared" si="1"/>
        <v>75.5526315789474</v>
      </c>
      <c r="M13" s="33">
        <v>75.95</v>
      </c>
      <c r="N13" s="33">
        <v>0</v>
      </c>
      <c r="O13" s="33">
        <f t="shared" si="2"/>
        <v>75.95</v>
      </c>
      <c r="P13" s="33">
        <f t="shared" si="3"/>
        <v>77.0244736842105</v>
      </c>
      <c r="Q13" s="33">
        <v>35</v>
      </c>
      <c r="R13" s="33">
        <v>36</v>
      </c>
      <c r="S13" s="80" t="s">
        <v>33</v>
      </c>
      <c r="T13" s="35"/>
      <c r="U13" s="81"/>
      <c r="V13" s="35"/>
      <c r="W13" s="82"/>
    </row>
    <row r="14" ht="23.25" spans="1:23">
      <c r="A14" s="33" t="s">
        <v>28</v>
      </c>
      <c r="B14" s="33" t="s">
        <v>265</v>
      </c>
      <c r="C14" s="33">
        <v>48</v>
      </c>
      <c r="D14" s="33" t="s">
        <v>266</v>
      </c>
      <c r="E14" s="33" t="s">
        <v>283</v>
      </c>
      <c r="F14" s="33" t="s">
        <v>284</v>
      </c>
      <c r="G14" s="33">
        <v>84.3</v>
      </c>
      <c r="H14" s="33">
        <v>0.7</v>
      </c>
      <c r="I14" s="33">
        <f t="shared" si="0"/>
        <v>85</v>
      </c>
      <c r="J14" s="33">
        <v>77.2105263157895</v>
      </c>
      <c r="K14" s="33">
        <v>0</v>
      </c>
      <c r="L14" s="33">
        <f t="shared" si="1"/>
        <v>77.2105263157895</v>
      </c>
      <c r="M14" s="33">
        <v>71.4</v>
      </c>
      <c r="N14" s="33">
        <v>0</v>
      </c>
      <c r="O14" s="33">
        <f t="shared" si="2"/>
        <v>71.4</v>
      </c>
      <c r="P14" s="33">
        <f t="shared" si="3"/>
        <v>77.7978947368421</v>
      </c>
      <c r="Q14" s="33">
        <v>33</v>
      </c>
      <c r="R14" s="33">
        <v>31</v>
      </c>
      <c r="S14" s="80" t="s">
        <v>33</v>
      </c>
      <c r="T14" s="35"/>
      <c r="U14" s="81"/>
      <c r="V14" s="35"/>
      <c r="W14" s="82"/>
    </row>
    <row r="15" ht="23.25" spans="1:23">
      <c r="A15" s="33" t="s">
        <v>28</v>
      </c>
      <c r="B15" s="33" t="s">
        <v>265</v>
      </c>
      <c r="C15" s="33">
        <v>48</v>
      </c>
      <c r="D15" s="33" t="s">
        <v>266</v>
      </c>
      <c r="E15" s="33" t="s">
        <v>285</v>
      </c>
      <c r="F15" s="33" t="s">
        <v>286</v>
      </c>
      <c r="G15" s="33">
        <v>85.1</v>
      </c>
      <c r="H15" s="33">
        <v>0</v>
      </c>
      <c r="I15" s="33">
        <f t="shared" si="0"/>
        <v>85.1</v>
      </c>
      <c r="J15" s="33">
        <v>80.6578947368421</v>
      </c>
      <c r="K15" s="33">
        <v>1.1</v>
      </c>
      <c r="L15" s="33">
        <f t="shared" si="1"/>
        <v>81.7578947368421</v>
      </c>
      <c r="M15" s="33">
        <v>79.05</v>
      </c>
      <c r="N15" s="33">
        <v>0</v>
      </c>
      <c r="O15" s="33">
        <f t="shared" si="2"/>
        <v>79.05</v>
      </c>
      <c r="P15" s="33">
        <f t="shared" si="3"/>
        <v>81.9884210526316</v>
      </c>
      <c r="Q15" s="33">
        <v>16</v>
      </c>
      <c r="R15" s="33">
        <v>17</v>
      </c>
      <c r="S15" s="80" t="s">
        <v>33</v>
      </c>
      <c r="T15" s="35" t="s">
        <v>35</v>
      </c>
      <c r="U15" s="81"/>
      <c r="V15" s="35"/>
      <c r="W15" s="82"/>
    </row>
    <row r="16" ht="23.25" spans="1:23">
      <c r="A16" s="33" t="s">
        <v>28</v>
      </c>
      <c r="B16" s="33" t="s">
        <v>265</v>
      </c>
      <c r="C16" s="33">
        <v>48</v>
      </c>
      <c r="D16" s="33" t="s">
        <v>266</v>
      </c>
      <c r="E16" s="33" t="s">
        <v>287</v>
      </c>
      <c r="F16" s="33" t="s">
        <v>288</v>
      </c>
      <c r="G16" s="33">
        <v>89.8</v>
      </c>
      <c r="H16" s="33">
        <v>0.5</v>
      </c>
      <c r="I16" s="33">
        <f t="shared" si="0"/>
        <v>90.3</v>
      </c>
      <c r="J16" s="33">
        <v>74.5</v>
      </c>
      <c r="K16" s="33">
        <v>0</v>
      </c>
      <c r="L16" s="33">
        <f t="shared" si="1"/>
        <v>74.5</v>
      </c>
      <c r="M16" s="33">
        <v>73.9</v>
      </c>
      <c r="N16" s="33">
        <v>0</v>
      </c>
      <c r="O16" s="33">
        <f t="shared" si="2"/>
        <v>73.9</v>
      </c>
      <c r="P16" s="33">
        <f t="shared" si="3"/>
        <v>76.81</v>
      </c>
      <c r="Q16" s="33">
        <v>37</v>
      </c>
      <c r="R16" s="33">
        <v>39</v>
      </c>
      <c r="S16" s="80" t="s">
        <v>33</v>
      </c>
      <c r="T16" s="35"/>
      <c r="U16" s="81"/>
      <c r="V16" s="35"/>
      <c r="W16" s="82"/>
    </row>
    <row r="17" ht="23.25" spans="1:23">
      <c r="A17" s="33" t="s">
        <v>28</v>
      </c>
      <c r="B17" s="33" t="s">
        <v>265</v>
      </c>
      <c r="C17" s="33">
        <v>48</v>
      </c>
      <c r="D17" s="33" t="s">
        <v>266</v>
      </c>
      <c r="E17" s="33" t="s">
        <v>289</v>
      </c>
      <c r="F17" s="33" t="s">
        <v>290</v>
      </c>
      <c r="G17" s="33">
        <v>85.5</v>
      </c>
      <c r="H17" s="33">
        <v>0</v>
      </c>
      <c r="I17" s="33">
        <f t="shared" si="0"/>
        <v>85.5</v>
      </c>
      <c r="J17" s="33">
        <v>75.3421052631579</v>
      </c>
      <c r="K17" s="33">
        <v>0</v>
      </c>
      <c r="L17" s="33">
        <f t="shared" si="1"/>
        <v>75.3421052631579</v>
      </c>
      <c r="M17" s="33">
        <v>72.4</v>
      </c>
      <c r="N17" s="33">
        <v>0</v>
      </c>
      <c r="O17" s="33">
        <f t="shared" si="2"/>
        <v>72.4</v>
      </c>
      <c r="P17" s="33">
        <f t="shared" si="3"/>
        <v>76.5715789473684</v>
      </c>
      <c r="Q17" s="33">
        <v>38</v>
      </c>
      <c r="R17" s="33">
        <v>38</v>
      </c>
      <c r="S17" s="80" t="s">
        <v>33</v>
      </c>
      <c r="T17" s="35"/>
      <c r="U17" s="81"/>
      <c r="V17" s="35"/>
      <c r="W17" s="82"/>
    </row>
    <row r="18" ht="23.25" spans="1:23">
      <c r="A18" s="33" t="s">
        <v>28</v>
      </c>
      <c r="B18" s="33" t="s">
        <v>265</v>
      </c>
      <c r="C18" s="33">
        <v>48</v>
      </c>
      <c r="D18" s="33" t="s">
        <v>266</v>
      </c>
      <c r="E18" s="33" t="s">
        <v>291</v>
      </c>
      <c r="F18" s="33" t="s">
        <v>292</v>
      </c>
      <c r="G18" s="33">
        <v>86.1</v>
      </c>
      <c r="H18" s="33">
        <v>0</v>
      </c>
      <c r="I18" s="33">
        <f t="shared" si="0"/>
        <v>86.1</v>
      </c>
      <c r="J18" s="33">
        <v>81.1052631578947</v>
      </c>
      <c r="K18" s="33">
        <v>0</v>
      </c>
      <c r="L18" s="33">
        <f t="shared" si="1"/>
        <v>81.1052631578947</v>
      </c>
      <c r="M18" s="33">
        <v>83.15</v>
      </c>
      <c r="N18" s="33">
        <v>0</v>
      </c>
      <c r="O18" s="33">
        <f t="shared" si="2"/>
        <v>83.15</v>
      </c>
      <c r="P18" s="33">
        <f t="shared" si="3"/>
        <v>82.058947368421</v>
      </c>
      <c r="Q18" s="33">
        <v>15</v>
      </c>
      <c r="R18" s="33">
        <v>15</v>
      </c>
      <c r="S18" s="80" t="s">
        <v>33</v>
      </c>
      <c r="T18" s="35" t="s">
        <v>35</v>
      </c>
      <c r="U18" s="81"/>
      <c r="V18" s="35"/>
      <c r="W18" s="82"/>
    </row>
    <row r="19" ht="23.25" spans="1:23">
      <c r="A19" s="33" t="s">
        <v>28</v>
      </c>
      <c r="B19" s="33" t="s">
        <v>265</v>
      </c>
      <c r="C19" s="33">
        <v>48</v>
      </c>
      <c r="D19" s="33" t="s">
        <v>266</v>
      </c>
      <c r="E19" s="33" t="s">
        <v>293</v>
      </c>
      <c r="F19" s="33" t="s">
        <v>294</v>
      </c>
      <c r="G19" s="33">
        <v>86.3</v>
      </c>
      <c r="H19" s="33">
        <v>0</v>
      </c>
      <c r="I19" s="33">
        <f t="shared" si="0"/>
        <v>86.3</v>
      </c>
      <c r="J19" s="33">
        <v>77.7105263157895</v>
      </c>
      <c r="K19" s="33">
        <v>0</v>
      </c>
      <c r="L19" s="33">
        <f t="shared" si="1"/>
        <v>77.7105263157895</v>
      </c>
      <c r="M19" s="33">
        <v>73.85</v>
      </c>
      <c r="N19" s="33">
        <v>0</v>
      </c>
      <c r="O19" s="33">
        <f t="shared" si="2"/>
        <v>73.85</v>
      </c>
      <c r="P19" s="33">
        <f t="shared" si="3"/>
        <v>78.6128947368421</v>
      </c>
      <c r="Q19" s="33">
        <v>28</v>
      </c>
      <c r="R19" s="33">
        <v>30</v>
      </c>
      <c r="S19" s="80" t="s">
        <v>33</v>
      </c>
      <c r="T19" s="35"/>
      <c r="U19" s="81"/>
      <c r="V19" s="35"/>
      <c r="W19" s="82"/>
    </row>
    <row r="20" ht="23.25" spans="1:23">
      <c r="A20" s="33" t="s">
        <v>28</v>
      </c>
      <c r="B20" s="33" t="s">
        <v>265</v>
      </c>
      <c r="C20" s="33">
        <v>48</v>
      </c>
      <c r="D20" s="33" t="s">
        <v>266</v>
      </c>
      <c r="E20" s="33" t="s">
        <v>295</v>
      </c>
      <c r="F20" s="33" t="s">
        <v>296</v>
      </c>
      <c r="G20" s="33">
        <v>85</v>
      </c>
      <c r="H20" s="33">
        <v>0</v>
      </c>
      <c r="I20" s="33">
        <f t="shared" si="0"/>
        <v>85</v>
      </c>
      <c r="J20" s="33">
        <v>80.2105263157895</v>
      </c>
      <c r="K20" s="33">
        <v>0</v>
      </c>
      <c r="L20" s="33">
        <f t="shared" si="1"/>
        <v>80.2105263157895</v>
      </c>
      <c r="M20" s="33">
        <v>67.35</v>
      </c>
      <c r="N20" s="33">
        <v>0</v>
      </c>
      <c r="O20" s="33">
        <f t="shared" si="2"/>
        <v>67.35</v>
      </c>
      <c r="P20" s="33">
        <f t="shared" si="3"/>
        <v>79.6428947368421</v>
      </c>
      <c r="Q20" s="33">
        <v>24</v>
      </c>
      <c r="R20" s="33">
        <v>20</v>
      </c>
      <c r="S20" s="105" t="s">
        <v>64</v>
      </c>
      <c r="T20" s="35"/>
      <c r="U20" s="81"/>
      <c r="V20" s="35"/>
      <c r="W20" s="82"/>
    </row>
    <row r="21" ht="23.25" spans="1:23">
      <c r="A21" s="33" t="s">
        <v>28</v>
      </c>
      <c r="B21" s="33" t="s">
        <v>265</v>
      </c>
      <c r="C21" s="33">
        <v>48</v>
      </c>
      <c r="D21" s="33" t="s">
        <v>266</v>
      </c>
      <c r="E21" s="33" t="s">
        <v>297</v>
      </c>
      <c r="F21" s="33" t="s">
        <v>298</v>
      </c>
      <c r="G21" s="33">
        <v>95.1</v>
      </c>
      <c r="H21" s="33">
        <v>4.05</v>
      </c>
      <c r="I21" s="33">
        <f t="shared" si="0"/>
        <v>99.15</v>
      </c>
      <c r="J21" s="33">
        <v>84.5</v>
      </c>
      <c r="K21" s="33">
        <v>0.75</v>
      </c>
      <c r="L21" s="33">
        <f t="shared" si="1"/>
        <v>85.25</v>
      </c>
      <c r="M21" s="33">
        <v>78.95</v>
      </c>
      <c r="N21" s="33">
        <v>0</v>
      </c>
      <c r="O21" s="33">
        <f t="shared" si="2"/>
        <v>78.95</v>
      </c>
      <c r="P21" s="33">
        <f t="shared" si="3"/>
        <v>86.705</v>
      </c>
      <c r="Q21" s="33">
        <v>7</v>
      </c>
      <c r="R21" s="33">
        <v>6</v>
      </c>
      <c r="S21" s="80" t="s">
        <v>33</v>
      </c>
      <c r="T21" s="35" t="s">
        <v>34</v>
      </c>
      <c r="U21" s="81"/>
      <c r="V21" s="35"/>
      <c r="W21" s="82"/>
    </row>
    <row r="22" ht="23.25" spans="1:23">
      <c r="A22" s="33" t="s">
        <v>28</v>
      </c>
      <c r="B22" s="33" t="s">
        <v>265</v>
      </c>
      <c r="C22" s="33">
        <v>48</v>
      </c>
      <c r="D22" s="33" t="s">
        <v>266</v>
      </c>
      <c r="E22" s="33" t="s">
        <v>299</v>
      </c>
      <c r="F22" s="33" t="s">
        <v>300</v>
      </c>
      <c r="G22" s="33">
        <v>83.1</v>
      </c>
      <c r="H22" s="33">
        <v>0</v>
      </c>
      <c r="I22" s="33">
        <f t="shared" si="0"/>
        <v>83.1</v>
      </c>
      <c r="J22" s="33">
        <v>67.6315789473684</v>
      </c>
      <c r="K22" s="33">
        <v>0</v>
      </c>
      <c r="L22" s="33">
        <f t="shared" si="1"/>
        <v>67.6315789473684</v>
      </c>
      <c r="M22" s="33">
        <v>78.8</v>
      </c>
      <c r="N22" s="33">
        <v>0</v>
      </c>
      <c r="O22" s="33">
        <f t="shared" si="2"/>
        <v>78.8</v>
      </c>
      <c r="P22" s="33">
        <f t="shared" si="3"/>
        <v>71.0686842105263</v>
      </c>
      <c r="Q22" s="33">
        <v>48</v>
      </c>
      <c r="R22" s="33">
        <v>48</v>
      </c>
      <c r="S22" s="80" t="s">
        <v>33</v>
      </c>
      <c r="T22" s="35"/>
      <c r="U22" s="81"/>
      <c r="V22" s="35"/>
      <c r="W22" s="82"/>
    </row>
    <row r="23" ht="23.25" spans="1:23">
      <c r="A23" s="33" t="s">
        <v>28</v>
      </c>
      <c r="B23" s="33" t="s">
        <v>265</v>
      </c>
      <c r="C23" s="33">
        <v>48</v>
      </c>
      <c r="D23" s="33" t="s">
        <v>266</v>
      </c>
      <c r="E23" s="33" t="s">
        <v>301</v>
      </c>
      <c r="F23" s="33" t="s">
        <v>302</v>
      </c>
      <c r="G23" s="33">
        <v>84.1</v>
      </c>
      <c r="H23" s="33">
        <v>0</v>
      </c>
      <c r="I23" s="33">
        <f t="shared" si="0"/>
        <v>84.1</v>
      </c>
      <c r="J23" s="33">
        <v>77.8684210526316</v>
      </c>
      <c r="K23" s="33">
        <v>0</v>
      </c>
      <c r="L23" s="33">
        <f t="shared" si="1"/>
        <v>77.8684210526316</v>
      </c>
      <c r="M23" s="33">
        <v>71.15</v>
      </c>
      <c r="N23" s="33">
        <v>0</v>
      </c>
      <c r="O23" s="33">
        <f t="shared" si="2"/>
        <v>71.15</v>
      </c>
      <c r="P23" s="33">
        <f t="shared" si="3"/>
        <v>78.1313157894737</v>
      </c>
      <c r="Q23" s="33">
        <v>30</v>
      </c>
      <c r="R23" s="33">
        <v>27</v>
      </c>
      <c r="S23" s="80" t="s">
        <v>33</v>
      </c>
      <c r="T23" s="35"/>
      <c r="U23" s="81"/>
      <c r="V23" s="35"/>
      <c r="W23" s="82"/>
    </row>
    <row r="24" ht="23.25" spans="1:23">
      <c r="A24" s="33" t="s">
        <v>28</v>
      </c>
      <c r="B24" s="33" t="s">
        <v>265</v>
      </c>
      <c r="C24" s="33">
        <v>48</v>
      </c>
      <c r="D24" s="33" t="s">
        <v>266</v>
      </c>
      <c r="E24" s="33" t="s">
        <v>303</v>
      </c>
      <c r="F24" s="33" t="s">
        <v>304</v>
      </c>
      <c r="G24" s="33">
        <v>84</v>
      </c>
      <c r="H24" s="33">
        <v>1.3</v>
      </c>
      <c r="I24" s="33">
        <f t="shared" si="0"/>
        <v>85.3</v>
      </c>
      <c r="J24" s="33">
        <v>70.3684210526316</v>
      </c>
      <c r="K24" s="33">
        <v>0</v>
      </c>
      <c r="L24" s="33">
        <f t="shared" si="1"/>
        <v>70.3684210526316</v>
      </c>
      <c r="M24" s="33">
        <v>62.275</v>
      </c>
      <c r="N24" s="33">
        <v>0</v>
      </c>
      <c r="O24" s="33">
        <f t="shared" si="2"/>
        <v>62.275</v>
      </c>
      <c r="P24" s="33">
        <f t="shared" si="3"/>
        <v>71.7988157894737</v>
      </c>
      <c r="Q24" s="33">
        <v>47</v>
      </c>
      <c r="R24" s="33">
        <v>47</v>
      </c>
      <c r="S24" s="105" t="s">
        <v>64</v>
      </c>
      <c r="T24" s="35"/>
      <c r="U24" s="81"/>
      <c r="V24" s="35"/>
      <c r="W24" s="82"/>
    </row>
    <row r="25" ht="23.25" spans="1:23">
      <c r="A25" s="33" t="s">
        <v>28</v>
      </c>
      <c r="B25" s="33" t="s">
        <v>265</v>
      </c>
      <c r="C25" s="33">
        <v>48</v>
      </c>
      <c r="D25" s="33" t="s">
        <v>266</v>
      </c>
      <c r="E25" s="33" t="s">
        <v>305</v>
      </c>
      <c r="F25" s="33" t="s">
        <v>306</v>
      </c>
      <c r="G25" s="33">
        <v>95.1</v>
      </c>
      <c r="H25" s="33">
        <v>5.9</v>
      </c>
      <c r="I25" s="33">
        <v>100</v>
      </c>
      <c r="J25" s="33">
        <v>83.5526315789474</v>
      </c>
      <c r="K25" s="33">
        <v>0</v>
      </c>
      <c r="L25" s="33">
        <f t="shared" si="1"/>
        <v>83.5526315789474</v>
      </c>
      <c r="M25" s="33">
        <v>90.65</v>
      </c>
      <c r="N25" s="33">
        <v>0</v>
      </c>
      <c r="O25" s="33">
        <f t="shared" si="2"/>
        <v>90.65</v>
      </c>
      <c r="P25" s="33">
        <f t="shared" si="3"/>
        <v>86.7294736842105</v>
      </c>
      <c r="Q25" s="33">
        <v>6</v>
      </c>
      <c r="R25" s="33">
        <v>12</v>
      </c>
      <c r="S25" s="80" t="s">
        <v>33</v>
      </c>
      <c r="T25" s="35" t="s">
        <v>34</v>
      </c>
      <c r="U25" s="81"/>
      <c r="V25" s="35"/>
      <c r="W25" s="82"/>
    </row>
    <row r="26" ht="23.25" spans="1:23">
      <c r="A26" s="33" t="s">
        <v>28</v>
      </c>
      <c r="B26" s="33" t="s">
        <v>265</v>
      </c>
      <c r="C26" s="33">
        <v>48</v>
      </c>
      <c r="D26" s="33" t="s">
        <v>266</v>
      </c>
      <c r="E26" s="33" t="s">
        <v>307</v>
      </c>
      <c r="F26" s="33" t="s">
        <v>308</v>
      </c>
      <c r="G26" s="33">
        <v>87</v>
      </c>
      <c r="H26" s="33">
        <v>2.2</v>
      </c>
      <c r="I26" s="33">
        <f t="shared" ref="I26:I41" si="4">G26+H26</f>
        <v>89.2</v>
      </c>
      <c r="J26" s="33">
        <v>77.1052631578947</v>
      </c>
      <c r="K26" s="33">
        <v>1</v>
      </c>
      <c r="L26" s="33">
        <f t="shared" si="1"/>
        <v>78.1052631578947</v>
      </c>
      <c r="M26" s="33">
        <v>63.6</v>
      </c>
      <c r="N26" s="33">
        <v>0</v>
      </c>
      <c r="O26" s="33">
        <f t="shared" si="2"/>
        <v>63.6</v>
      </c>
      <c r="P26" s="33">
        <f t="shared" si="3"/>
        <v>78.318947368421</v>
      </c>
      <c r="Q26" s="33">
        <v>29</v>
      </c>
      <c r="R26" s="33">
        <v>32</v>
      </c>
      <c r="S26" s="80" t="s">
        <v>33</v>
      </c>
      <c r="T26" s="35"/>
      <c r="U26" s="81"/>
      <c r="V26" s="35"/>
      <c r="W26" s="82"/>
    </row>
    <row r="27" ht="23.25" spans="1:23">
      <c r="A27" s="33" t="s">
        <v>28</v>
      </c>
      <c r="B27" s="33" t="s">
        <v>265</v>
      </c>
      <c r="C27" s="33">
        <v>48</v>
      </c>
      <c r="D27" s="33" t="s">
        <v>266</v>
      </c>
      <c r="E27" s="33" t="s">
        <v>309</v>
      </c>
      <c r="F27" s="33" t="s">
        <v>310</v>
      </c>
      <c r="G27" s="33">
        <v>83.5</v>
      </c>
      <c r="H27" s="33">
        <v>0</v>
      </c>
      <c r="I27" s="33">
        <f t="shared" si="4"/>
        <v>83.5</v>
      </c>
      <c r="J27" s="33">
        <v>71.6315789473684</v>
      </c>
      <c r="K27" s="33">
        <v>0</v>
      </c>
      <c r="L27" s="33">
        <f t="shared" si="1"/>
        <v>71.6315789473684</v>
      </c>
      <c r="M27" s="33">
        <v>59.35</v>
      </c>
      <c r="N27" s="33">
        <v>0</v>
      </c>
      <c r="O27" s="33">
        <f t="shared" si="2"/>
        <v>59.35</v>
      </c>
      <c r="P27" s="33">
        <f t="shared" si="3"/>
        <v>72.1836842105263</v>
      </c>
      <c r="Q27" s="33">
        <v>45</v>
      </c>
      <c r="R27" s="33">
        <v>45</v>
      </c>
      <c r="S27" s="80" t="s">
        <v>33</v>
      </c>
      <c r="T27" s="35"/>
      <c r="U27" s="81"/>
      <c r="V27" s="35"/>
      <c r="W27" s="82"/>
    </row>
    <row r="28" ht="23.25" spans="1:23">
      <c r="A28" s="33" t="s">
        <v>28</v>
      </c>
      <c r="B28" s="33" t="s">
        <v>265</v>
      </c>
      <c r="C28" s="33">
        <v>48</v>
      </c>
      <c r="D28" s="33" t="s">
        <v>266</v>
      </c>
      <c r="E28" s="33" t="s">
        <v>311</v>
      </c>
      <c r="F28" s="33" t="s">
        <v>312</v>
      </c>
      <c r="G28" s="33">
        <v>84.8</v>
      </c>
      <c r="H28" s="33">
        <v>3.9</v>
      </c>
      <c r="I28" s="33">
        <f t="shared" si="4"/>
        <v>88.7</v>
      </c>
      <c r="J28" s="33">
        <v>77.7894736842105</v>
      </c>
      <c r="K28" s="33">
        <v>1</v>
      </c>
      <c r="L28" s="33">
        <f t="shared" si="1"/>
        <v>78.7894736842105</v>
      </c>
      <c r="M28" s="33">
        <v>74.7</v>
      </c>
      <c r="N28" s="33">
        <v>0</v>
      </c>
      <c r="O28" s="33">
        <f t="shared" si="2"/>
        <v>74.7</v>
      </c>
      <c r="P28" s="33">
        <f t="shared" si="3"/>
        <v>79.8671052631579</v>
      </c>
      <c r="Q28" s="33">
        <v>23</v>
      </c>
      <c r="R28" s="33">
        <v>29</v>
      </c>
      <c r="S28" s="80" t="s">
        <v>33</v>
      </c>
      <c r="T28" s="35"/>
      <c r="U28" s="81"/>
      <c r="V28" s="35"/>
      <c r="W28" s="82"/>
    </row>
    <row r="29" ht="23.25" spans="1:23">
      <c r="A29" s="33" t="s">
        <v>28</v>
      </c>
      <c r="B29" s="33" t="s">
        <v>265</v>
      </c>
      <c r="C29" s="33">
        <v>48</v>
      </c>
      <c r="D29" s="33" t="s">
        <v>266</v>
      </c>
      <c r="E29" s="33" t="s">
        <v>313</v>
      </c>
      <c r="F29" s="33" t="s">
        <v>314</v>
      </c>
      <c r="G29" s="33">
        <v>86.6</v>
      </c>
      <c r="H29" s="33">
        <v>3.3</v>
      </c>
      <c r="I29" s="33">
        <f t="shared" si="4"/>
        <v>89.9</v>
      </c>
      <c r="J29" s="33">
        <v>74.4473684210526</v>
      </c>
      <c r="K29" s="33">
        <v>0</v>
      </c>
      <c r="L29" s="33">
        <f t="shared" si="1"/>
        <v>74.4473684210526</v>
      </c>
      <c r="M29" s="33">
        <v>58.675</v>
      </c>
      <c r="N29" s="33">
        <v>0</v>
      </c>
      <c r="O29" s="33">
        <f t="shared" si="2"/>
        <v>58.675</v>
      </c>
      <c r="P29" s="33">
        <f t="shared" si="3"/>
        <v>75.1880263157894</v>
      </c>
      <c r="Q29" s="33">
        <v>41</v>
      </c>
      <c r="R29" s="33">
        <v>40</v>
      </c>
      <c r="S29" s="105" t="s">
        <v>64</v>
      </c>
      <c r="T29" s="35"/>
      <c r="U29" s="81"/>
      <c r="V29" s="35"/>
      <c r="W29" s="82"/>
    </row>
    <row r="30" ht="23.25" spans="1:23">
      <c r="A30" s="33" t="s">
        <v>28</v>
      </c>
      <c r="B30" s="33" t="s">
        <v>265</v>
      </c>
      <c r="C30" s="33">
        <v>48</v>
      </c>
      <c r="D30" s="33" t="s">
        <v>266</v>
      </c>
      <c r="E30" s="33" t="s">
        <v>315</v>
      </c>
      <c r="F30" s="33" t="s">
        <v>316</v>
      </c>
      <c r="G30" s="33">
        <v>86.6</v>
      </c>
      <c r="H30" s="33">
        <v>0</v>
      </c>
      <c r="I30" s="33">
        <f t="shared" si="4"/>
        <v>86.6</v>
      </c>
      <c r="J30" s="33">
        <v>76.3157894736842</v>
      </c>
      <c r="K30" s="33">
        <v>0</v>
      </c>
      <c r="L30" s="33">
        <f t="shared" si="1"/>
        <v>76.3157894736842</v>
      </c>
      <c r="M30" s="33">
        <v>78.3</v>
      </c>
      <c r="N30" s="33">
        <v>0</v>
      </c>
      <c r="O30" s="33">
        <f t="shared" si="2"/>
        <v>78.3</v>
      </c>
      <c r="P30" s="33">
        <f t="shared" si="3"/>
        <v>78.0568421052631</v>
      </c>
      <c r="Q30" s="33">
        <v>31</v>
      </c>
      <c r="R30" s="33">
        <v>35</v>
      </c>
      <c r="S30" s="80" t="s">
        <v>33</v>
      </c>
      <c r="T30" s="35"/>
      <c r="U30" s="81"/>
      <c r="V30" s="35"/>
      <c r="W30" s="82"/>
    </row>
    <row r="31" ht="23.25" spans="1:23">
      <c r="A31" s="33" t="s">
        <v>28</v>
      </c>
      <c r="B31" s="33" t="s">
        <v>265</v>
      </c>
      <c r="C31" s="33">
        <v>48</v>
      </c>
      <c r="D31" s="33" t="s">
        <v>317</v>
      </c>
      <c r="E31" s="33" t="s">
        <v>318</v>
      </c>
      <c r="F31" s="33" t="s">
        <v>319</v>
      </c>
      <c r="G31" s="33">
        <v>95</v>
      </c>
      <c r="H31" s="33">
        <v>3.85</v>
      </c>
      <c r="I31" s="33">
        <f t="shared" si="4"/>
        <v>98.85</v>
      </c>
      <c r="J31" s="33">
        <v>85.7105263157895</v>
      </c>
      <c r="K31" s="33">
        <v>5.15</v>
      </c>
      <c r="L31" s="33">
        <f t="shared" si="1"/>
        <v>90.8605263157895</v>
      </c>
      <c r="M31" s="33">
        <v>79.85</v>
      </c>
      <c r="N31" s="33">
        <v>0</v>
      </c>
      <c r="O31" s="33">
        <f t="shared" si="2"/>
        <v>79.85</v>
      </c>
      <c r="P31" s="33">
        <f t="shared" si="3"/>
        <v>90.9578947368421</v>
      </c>
      <c r="Q31" s="33">
        <v>2</v>
      </c>
      <c r="R31" s="33">
        <v>4</v>
      </c>
      <c r="S31" s="80" t="s">
        <v>33</v>
      </c>
      <c r="T31" s="35" t="s">
        <v>51</v>
      </c>
      <c r="U31" s="35"/>
      <c r="V31" s="35" t="s">
        <v>90</v>
      </c>
      <c r="W31" s="82"/>
    </row>
    <row r="32" ht="23.25" spans="1:23">
      <c r="A32" s="33" t="s">
        <v>28</v>
      </c>
      <c r="B32" s="33" t="s">
        <v>265</v>
      </c>
      <c r="C32" s="33">
        <v>48</v>
      </c>
      <c r="D32" s="33" t="s">
        <v>317</v>
      </c>
      <c r="E32" s="33" t="s">
        <v>320</v>
      </c>
      <c r="F32" s="33" t="s">
        <v>321</v>
      </c>
      <c r="G32" s="33">
        <v>90.6</v>
      </c>
      <c r="H32" s="33">
        <v>2.65</v>
      </c>
      <c r="I32" s="33">
        <f t="shared" si="4"/>
        <v>93.25</v>
      </c>
      <c r="J32" s="33">
        <v>83</v>
      </c>
      <c r="K32" s="33">
        <v>0.75</v>
      </c>
      <c r="L32" s="33">
        <f t="shared" si="1"/>
        <v>83.75</v>
      </c>
      <c r="M32" s="33">
        <v>82</v>
      </c>
      <c r="N32" s="33">
        <v>0</v>
      </c>
      <c r="O32" s="33">
        <f t="shared" si="2"/>
        <v>82</v>
      </c>
      <c r="P32" s="33">
        <f t="shared" si="3"/>
        <v>85</v>
      </c>
      <c r="Q32" s="33">
        <v>9</v>
      </c>
      <c r="R32" s="33">
        <v>13</v>
      </c>
      <c r="S32" s="80" t="s">
        <v>33</v>
      </c>
      <c r="T32" s="35" t="s">
        <v>35</v>
      </c>
      <c r="U32" s="81"/>
      <c r="V32" s="35"/>
      <c r="W32" s="82"/>
    </row>
    <row r="33" ht="23.25" spans="1:23">
      <c r="A33" s="33" t="s">
        <v>28</v>
      </c>
      <c r="B33" s="33" t="s">
        <v>265</v>
      </c>
      <c r="C33" s="33">
        <v>48</v>
      </c>
      <c r="D33" s="33" t="s">
        <v>317</v>
      </c>
      <c r="E33" s="33" t="s">
        <v>322</v>
      </c>
      <c r="F33" s="33" t="s">
        <v>323</v>
      </c>
      <c r="G33" s="33">
        <v>86.3</v>
      </c>
      <c r="H33" s="33">
        <v>0</v>
      </c>
      <c r="I33" s="33">
        <f t="shared" si="4"/>
        <v>86.3</v>
      </c>
      <c r="J33" s="33">
        <v>78.5789473684211</v>
      </c>
      <c r="K33" s="33">
        <v>0</v>
      </c>
      <c r="L33" s="33">
        <f t="shared" si="1"/>
        <v>78.5789473684211</v>
      </c>
      <c r="M33" s="33">
        <v>80.2</v>
      </c>
      <c r="N33" s="33">
        <v>0</v>
      </c>
      <c r="O33" s="33">
        <f t="shared" si="2"/>
        <v>80.2</v>
      </c>
      <c r="P33" s="33">
        <f t="shared" si="3"/>
        <v>79.8992105263158</v>
      </c>
      <c r="Q33" s="33">
        <v>22</v>
      </c>
      <c r="R33" s="33">
        <v>24</v>
      </c>
      <c r="S33" s="80" t="s">
        <v>33</v>
      </c>
      <c r="T33" s="35"/>
      <c r="U33" s="81"/>
      <c r="V33" s="35"/>
      <c r="W33" s="82"/>
    </row>
    <row r="34" ht="23.25" spans="1:23">
      <c r="A34" s="33" t="s">
        <v>28</v>
      </c>
      <c r="B34" s="33" t="s">
        <v>265</v>
      </c>
      <c r="C34" s="33">
        <v>48</v>
      </c>
      <c r="D34" s="33" t="s">
        <v>317</v>
      </c>
      <c r="E34" s="33" t="s">
        <v>324</v>
      </c>
      <c r="F34" s="33" t="s">
        <v>325</v>
      </c>
      <c r="G34" s="33">
        <v>86.1</v>
      </c>
      <c r="H34" s="33">
        <v>0.5</v>
      </c>
      <c r="I34" s="33">
        <f t="shared" si="4"/>
        <v>86.6</v>
      </c>
      <c r="J34" s="33">
        <v>72.9473684210526</v>
      </c>
      <c r="K34" s="33">
        <v>1</v>
      </c>
      <c r="L34" s="33">
        <f t="shared" si="1"/>
        <v>73.9473684210526</v>
      </c>
      <c r="M34" s="33">
        <v>79.575</v>
      </c>
      <c r="N34" s="33">
        <v>0</v>
      </c>
      <c r="O34" s="33">
        <f t="shared" si="2"/>
        <v>79.575</v>
      </c>
      <c r="P34" s="33">
        <f t="shared" si="3"/>
        <v>76.4080263157894</v>
      </c>
      <c r="Q34" s="33">
        <v>40</v>
      </c>
      <c r="R34" s="33">
        <v>43</v>
      </c>
      <c r="S34" s="80" t="s">
        <v>33</v>
      </c>
      <c r="T34" s="35"/>
      <c r="U34" s="81"/>
      <c r="V34" s="35"/>
      <c r="W34" s="82"/>
    </row>
    <row r="35" ht="23.25" spans="1:23">
      <c r="A35" s="33" t="s">
        <v>28</v>
      </c>
      <c r="B35" s="33" t="s">
        <v>265</v>
      </c>
      <c r="C35" s="33">
        <v>48</v>
      </c>
      <c r="D35" s="33" t="s">
        <v>317</v>
      </c>
      <c r="E35" s="33" t="s">
        <v>326</v>
      </c>
      <c r="F35" s="33" t="s">
        <v>327</v>
      </c>
      <c r="G35" s="33">
        <v>86.5</v>
      </c>
      <c r="H35" s="33">
        <v>0</v>
      </c>
      <c r="I35" s="33">
        <f t="shared" si="4"/>
        <v>86.5</v>
      </c>
      <c r="J35" s="33">
        <v>83.8947368421053</v>
      </c>
      <c r="K35" s="33">
        <v>0</v>
      </c>
      <c r="L35" s="33">
        <f t="shared" si="1"/>
        <v>83.8947368421053</v>
      </c>
      <c r="M35" s="33">
        <v>83.25</v>
      </c>
      <c r="N35" s="33">
        <v>0</v>
      </c>
      <c r="O35" s="33">
        <f t="shared" si="2"/>
        <v>83.25</v>
      </c>
      <c r="P35" s="33">
        <f t="shared" si="3"/>
        <v>84.221052631579</v>
      </c>
      <c r="Q35" s="33">
        <v>13</v>
      </c>
      <c r="R35" s="33">
        <v>8</v>
      </c>
      <c r="S35" s="80" t="s">
        <v>33</v>
      </c>
      <c r="T35" s="35" t="s">
        <v>35</v>
      </c>
      <c r="U35" s="81"/>
      <c r="V35" s="35"/>
      <c r="W35" s="82"/>
    </row>
    <row r="36" ht="23.25" spans="1:23">
      <c r="A36" s="33" t="s">
        <v>28</v>
      </c>
      <c r="B36" s="33" t="s">
        <v>265</v>
      </c>
      <c r="C36" s="33">
        <v>48</v>
      </c>
      <c r="D36" s="33" t="s">
        <v>317</v>
      </c>
      <c r="E36" s="33" t="s">
        <v>328</v>
      </c>
      <c r="F36" s="33" t="s">
        <v>329</v>
      </c>
      <c r="G36" s="33">
        <v>85.6</v>
      </c>
      <c r="H36" s="33">
        <v>0</v>
      </c>
      <c r="I36" s="33">
        <f t="shared" si="4"/>
        <v>85.6</v>
      </c>
      <c r="J36" s="33">
        <v>76.8947368421053</v>
      </c>
      <c r="K36" s="33">
        <v>0</v>
      </c>
      <c r="L36" s="33">
        <f t="shared" si="1"/>
        <v>76.8947368421053</v>
      </c>
      <c r="M36" s="33">
        <v>73.2</v>
      </c>
      <c r="N36" s="33">
        <v>0</v>
      </c>
      <c r="O36" s="33">
        <f t="shared" si="2"/>
        <v>73.2</v>
      </c>
      <c r="P36" s="33">
        <f t="shared" si="3"/>
        <v>77.831052631579</v>
      </c>
      <c r="Q36" s="33">
        <v>32</v>
      </c>
      <c r="R36" s="33">
        <v>34</v>
      </c>
      <c r="S36" s="80" t="s">
        <v>33</v>
      </c>
      <c r="T36" s="35"/>
      <c r="U36" s="81"/>
      <c r="V36" s="35"/>
      <c r="W36" s="82"/>
    </row>
    <row r="37" ht="23.25" spans="1:23">
      <c r="A37" s="33" t="s">
        <v>28</v>
      </c>
      <c r="B37" s="33" t="s">
        <v>265</v>
      </c>
      <c r="C37" s="33">
        <v>48</v>
      </c>
      <c r="D37" s="33" t="s">
        <v>317</v>
      </c>
      <c r="E37" s="33" t="s">
        <v>330</v>
      </c>
      <c r="F37" s="33" t="s">
        <v>331</v>
      </c>
      <c r="G37" s="33">
        <v>87</v>
      </c>
      <c r="H37" s="33">
        <v>0.5</v>
      </c>
      <c r="I37" s="33">
        <f t="shared" si="4"/>
        <v>87.5</v>
      </c>
      <c r="J37" s="33">
        <v>78.9736842105263</v>
      </c>
      <c r="K37" s="33">
        <v>1</v>
      </c>
      <c r="L37" s="33">
        <f t="shared" si="1"/>
        <v>79.9736842105263</v>
      </c>
      <c r="M37" s="33">
        <v>83.2</v>
      </c>
      <c r="N37" s="33">
        <v>0</v>
      </c>
      <c r="O37" s="33">
        <f t="shared" si="2"/>
        <v>83.2</v>
      </c>
      <c r="P37" s="33">
        <f t="shared" si="3"/>
        <v>81.4252631578947</v>
      </c>
      <c r="Q37" s="33">
        <v>18</v>
      </c>
      <c r="R37" s="33">
        <v>23</v>
      </c>
      <c r="S37" s="80" t="s">
        <v>33</v>
      </c>
      <c r="T37" s="35" t="s">
        <v>35</v>
      </c>
      <c r="U37" s="81"/>
      <c r="V37" s="35"/>
      <c r="W37" s="82"/>
    </row>
    <row r="38" ht="23.25" spans="1:23">
      <c r="A38" s="33" t="s">
        <v>28</v>
      </c>
      <c r="B38" s="33" t="s">
        <v>265</v>
      </c>
      <c r="C38" s="33">
        <v>48</v>
      </c>
      <c r="D38" s="33" t="s">
        <v>317</v>
      </c>
      <c r="E38" s="33" t="s">
        <v>332</v>
      </c>
      <c r="F38" s="33" t="s">
        <v>333</v>
      </c>
      <c r="G38" s="33">
        <v>87</v>
      </c>
      <c r="H38" s="33">
        <v>0</v>
      </c>
      <c r="I38" s="33">
        <f t="shared" si="4"/>
        <v>87</v>
      </c>
      <c r="J38" s="33">
        <v>80.4210526315789</v>
      </c>
      <c r="K38" s="33">
        <v>0</v>
      </c>
      <c r="L38" s="33">
        <f t="shared" si="1"/>
        <v>80.4210526315789</v>
      </c>
      <c r="M38" s="33">
        <v>61.5</v>
      </c>
      <c r="N38" s="33">
        <v>0</v>
      </c>
      <c r="O38" s="33">
        <f t="shared" si="2"/>
        <v>61.5</v>
      </c>
      <c r="P38" s="33">
        <f t="shared" si="3"/>
        <v>79.5157894736842</v>
      </c>
      <c r="Q38" s="33">
        <v>25</v>
      </c>
      <c r="R38" s="33">
        <v>19</v>
      </c>
      <c r="S38" s="105" t="s">
        <v>64</v>
      </c>
      <c r="T38" s="35"/>
      <c r="U38" s="81"/>
      <c r="V38" s="35"/>
      <c r="W38" s="82"/>
    </row>
    <row r="39" ht="23.25" spans="1:23">
      <c r="A39" s="33" t="s">
        <v>28</v>
      </c>
      <c r="B39" s="33" t="s">
        <v>265</v>
      </c>
      <c r="C39" s="33">
        <v>48</v>
      </c>
      <c r="D39" s="33" t="s">
        <v>317</v>
      </c>
      <c r="E39" s="33" t="s">
        <v>334</v>
      </c>
      <c r="F39" s="33" t="s">
        <v>335</v>
      </c>
      <c r="G39" s="33">
        <v>89.3</v>
      </c>
      <c r="H39" s="33">
        <v>1.1</v>
      </c>
      <c r="I39" s="33">
        <f t="shared" si="4"/>
        <v>90.4</v>
      </c>
      <c r="J39" s="33">
        <v>81.7631578947368</v>
      </c>
      <c r="K39" s="33">
        <v>1</v>
      </c>
      <c r="L39" s="33">
        <f t="shared" si="1"/>
        <v>82.7631578947368</v>
      </c>
      <c r="M39" s="33">
        <v>86.25</v>
      </c>
      <c r="N39" s="33">
        <v>0</v>
      </c>
      <c r="O39" s="33">
        <f t="shared" si="2"/>
        <v>86.25</v>
      </c>
      <c r="P39" s="33">
        <f t="shared" si="3"/>
        <v>84.2573684210526</v>
      </c>
      <c r="Q39" s="33">
        <v>12</v>
      </c>
      <c r="R39" s="33">
        <v>14</v>
      </c>
      <c r="S39" s="80" t="s">
        <v>33</v>
      </c>
      <c r="T39" s="35" t="s">
        <v>35</v>
      </c>
      <c r="U39" s="81"/>
      <c r="V39" s="35"/>
      <c r="W39" s="82"/>
    </row>
    <row r="40" ht="23.25" spans="1:23">
      <c r="A40" s="33" t="s">
        <v>28</v>
      </c>
      <c r="B40" s="33" t="s">
        <v>265</v>
      </c>
      <c r="C40" s="33">
        <v>48</v>
      </c>
      <c r="D40" s="33" t="s">
        <v>317</v>
      </c>
      <c r="E40" s="33" t="s">
        <v>336</v>
      </c>
      <c r="F40" s="33" t="s">
        <v>337</v>
      </c>
      <c r="G40" s="33">
        <v>88.1</v>
      </c>
      <c r="H40" s="33">
        <v>1.3</v>
      </c>
      <c r="I40" s="33">
        <f t="shared" si="4"/>
        <v>89.4</v>
      </c>
      <c r="J40" s="33">
        <v>83.6052631578947</v>
      </c>
      <c r="K40" s="33">
        <v>1</v>
      </c>
      <c r="L40" s="33">
        <f t="shared" si="1"/>
        <v>84.6052631578947</v>
      </c>
      <c r="M40" s="33">
        <v>79.55</v>
      </c>
      <c r="N40" s="33">
        <v>0</v>
      </c>
      <c r="O40" s="33">
        <f t="shared" si="2"/>
        <v>79.55</v>
      </c>
      <c r="P40" s="33">
        <f t="shared" si="3"/>
        <v>84.818947368421</v>
      </c>
      <c r="Q40" s="33">
        <v>10</v>
      </c>
      <c r="R40" s="33">
        <v>11</v>
      </c>
      <c r="S40" s="80" t="s">
        <v>33</v>
      </c>
      <c r="T40" s="35" t="s">
        <v>35</v>
      </c>
      <c r="U40" s="81"/>
      <c r="V40" s="35"/>
      <c r="W40" s="82"/>
    </row>
    <row r="41" ht="23.25" spans="1:23">
      <c r="A41" s="33" t="s">
        <v>28</v>
      </c>
      <c r="B41" s="33" t="s">
        <v>265</v>
      </c>
      <c r="C41" s="33">
        <v>48</v>
      </c>
      <c r="D41" s="33" t="s">
        <v>317</v>
      </c>
      <c r="E41" s="33" t="s">
        <v>338</v>
      </c>
      <c r="F41" s="33" t="s">
        <v>339</v>
      </c>
      <c r="G41" s="33">
        <v>88.6</v>
      </c>
      <c r="H41" s="33">
        <v>0</v>
      </c>
      <c r="I41" s="33">
        <f t="shared" si="4"/>
        <v>88.6</v>
      </c>
      <c r="J41" s="33">
        <v>83.7631578947368</v>
      </c>
      <c r="K41" s="33">
        <v>1</v>
      </c>
      <c r="L41" s="33">
        <f t="shared" si="1"/>
        <v>84.7631578947368</v>
      </c>
      <c r="M41" s="33">
        <v>79</v>
      </c>
      <c r="N41" s="33">
        <v>0</v>
      </c>
      <c r="O41" s="33">
        <f t="shared" si="2"/>
        <v>79</v>
      </c>
      <c r="P41" s="33">
        <f t="shared" si="3"/>
        <v>84.7623684210526</v>
      </c>
      <c r="Q41" s="33">
        <v>11</v>
      </c>
      <c r="R41" s="33">
        <v>10</v>
      </c>
      <c r="S41" s="80" t="s">
        <v>33</v>
      </c>
      <c r="T41" s="35" t="s">
        <v>35</v>
      </c>
      <c r="U41" s="81"/>
      <c r="V41" s="35"/>
      <c r="W41" s="82"/>
    </row>
    <row r="42" ht="23.25" spans="1:23">
      <c r="A42" s="33" t="s">
        <v>28</v>
      </c>
      <c r="B42" s="33" t="s">
        <v>265</v>
      </c>
      <c r="C42" s="33">
        <v>48</v>
      </c>
      <c r="D42" s="33" t="s">
        <v>317</v>
      </c>
      <c r="E42" s="33" t="s">
        <v>340</v>
      </c>
      <c r="F42" s="33" t="s">
        <v>341</v>
      </c>
      <c r="G42" s="33">
        <v>97.3</v>
      </c>
      <c r="H42" s="33">
        <v>3.8</v>
      </c>
      <c r="I42" s="33">
        <v>100</v>
      </c>
      <c r="J42" s="33">
        <v>83.8947368421053</v>
      </c>
      <c r="K42" s="33">
        <v>7.05</v>
      </c>
      <c r="L42" s="33">
        <f t="shared" si="1"/>
        <v>90.9447368421053</v>
      </c>
      <c r="M42" s="33">
        <v>60</v>
      </c>
      <c r="N42" s="33">
        <v>0</v>
      </c>
      <c r="O42" s="33">
        <f t="shared" si="2"/>
        <v>60</v>
      </c>
      <c r="P42" s="33">
        <f t="shared" si="3"/>
        <v>89.208552631579</v>
      </c>
      <c r="Q42" s="33">
        <v>3</v>
      </c>
      <c r="R42" s="33">
        <v>9</v>
      </c>
      <c r="S42" s="80" t="s">
        <v>33</v>
      </c>
      <c r="T42" s="35" t="s">
        <v>34</v>
      </c>
      <c r="U42" s="35"/>
      <c r="V42" s="35"/>
      <c r="W42" s="82"/>
    </row>
    <row r="43" ht="23.25" spans="1:23">
      <c r="A43" s="33" t="s">
        <v>28</v>
      </c>
      <c r="B43" s="33" t="s">
        <v>265</v>
      </c>
      <c r="C43" s="33">
        <v>48</v>
      </c>
      <c r="D43" s="33" t="s">
        <v>317</v>
      </c>
      <c r="E43" s="33" t="s">
        <v>342</v>
      </c>
      <c r="F43" s="33" t="s">
        <v>343</v>
      </c>
      <c r="G43" s="33">
        <v>86.1</v>
      </c>
      <c r="H43" s="33">
        <v>0</v>
      </c>
      <c r="I43" s="33">
        <f t="shared" ref="I43:I53" si="5">G43+H43</f>
        <v>86.1</v>
      </c>
      <c r="J43" s="33">
        <v>79.9736842105263</v>
      </c>
      <c r="K43" s="33">
        <v>0</v>
      </c>
      <c r="L43" s="33">
        <f t="shared" si="1"/>
        <v>79.9736842105263</v>
      </c>
      <c r="M43" s="33">
        <v>79.8</v>
      </c>
      <c r="N43" s="33">
        <v>0</v>
      </c>
      <c r="O43" s="33">
        <f t="shared" si="2"/>
        <v>79.8</v>
      </c>
      <c r="P43" s="33">
        <f t="shared" si="3"/>
        <v>80.8752631578947</v>
      </c>
      <c r="Q43" s="33">
        <v>20</v>
      </c>
      <c r="R43" s="33">
        <v>21</v>
      </c>
      <c r="S43" s="80" t="s">
        <v>33</v>
      </c>
      <c r="T43" s="35" t="s">
        <v>35</v>
      </c>
      <c r="U43" s="81"/>
      <c r="V43" s="35"/>
      <c r="W43" s="82"/>
    </row>
    <row r="44" ht="23.25" spans="1:23">
      <c r="A44" s="33" t="s">
        <v>28</v>
      </c>
      <c r="B44" s="33" t="s">
        <v>265</v>
      </c>
      <c r="C44" s="33">
        <v>48</v>
      </c>
      <c r="D44" s="33" t="s">
        <v>317</v>
      </c>
      <c r="E44" s="33" t="s">
        <v>344</v>
      </c>
      <c r="F44" s="33" t="s">
        <v>345</v>
      </c>
      <c r="G44" s="33">
        <v>83.6</v>
      </c>
      <c r="H44" s="33">
        <v>0</v>
      </c>
      <c r="I44" s="33">
        <f t="shared" si="5"/>
        <v>83.6</v>
      </c>
      <c r="J44" s="33">
        <v>77</v>
      </c>
      <c r="K44" s="33">
        <v>0</v>
      </c>
      <c r="L44" s="33">
        <f t="shared" si="1"/>
        <v>77</v>
      </c>
      <c r="M44" s="33">
        <v>61.3</v>
      </c>
      <c r="N44" s="33">
        <v>0</v>
      </c>
      <c r="O44" s="33">
        <f t="shared" si="2"/>
        <v>61.3</v>
      </c>
      <c r="P44" s="33">
        <f t="shared" si="3"/>
        <v>76.42</v>
      </c>
      <c r="Q44" s="33">
        <v>39</v>
      </c>
      <c r="R44" s="33">
        <v>33</v>
      </c>
      <c r="S44" s="105" t="s">
        <v>64</v>
      </c>
      <c r="T44" s="35"/>
      <c r="U44" s="81"/>
      <c r="V44" s="35"/>
      <c r="W44" s="82"/>
    </row>
    <row r="45" ht="23.25" spans="1:23">
      <c r="A45" s="33" t="s">
        <v>28</v>
      </c>
      <c r="B45" s="33" t="s">
        <v>265</v>
      </c>
      <c r="C45" s="33">
        <v>48</v>
      </c>
      <c r="D45" s="33" t="s">
        <v>317</v>
      </c>
      <c r="E45" s="33" t="s">
        <v>346</v>
      </c>
      <c r="F45" s="33" t="s">
        <v>347</v>
      </c>
      <c r="G45" s="33">
        <v>85</v>
      </c>
      <c r="H45" s="33">
        <v>0</v>
      </c>
      <c r="I45" s="33">
        <f t="shared" si="5"/>
        <v>85</v>
      </c>
      <c r="J45" s="33">
        <v>78.1052631578947</v>
      </c>
      <c r="K45" s="33">
        <v>0</v>
      </c>
      <c r="L45" s="33">
        <f t="shared" si="1"/>
        <v>78.1052631578947</v>
      </c>
      <c r="M45" s="33">
        <v>79.6</v>
      </c>
      <c r="N45" s="33">
        <v>0</v>
      </c>
      <c r="O45" s="33">
        <f t="shared" si="2"/>
        <v>79.6</v>
      </c>
      <c r="P45" s="33">
        <f t="shared" si="3"/>
        <v>79.288947368421</v>
      </c>
      <c r="Q45" s="33">
        <v>26</v>
      </c>
      <c r="R45" s="33">
        <v>26</v>
      </c>
      <c r="S45" s="105" t="s">
        <v>64</v>
      </c>
      <c r="T45" s="35"/>
      <c r="U45" s="81"/>
      <c r="V45" s="35"/>
      <c r="W45" s="82"/>
    </row>
    <row r="46" ht="23.25" spans="1:23">
      <c r="A46" s="33" t="s">
        <v>28</v>
      </c>
      <c r="B46" s="33" t="s">
        <v>265</v>
      </c>
      <c r="C46" s="33">
        <v>48</v>
      </c>
      <c r="D46" s="33" t="s">
        <v>317</v>
      </c>
      <c r="E46" s="33" t="s">
        <v>348</v>
      </c>
      <c r="F46" s="33" t="s">
        <v>349</v>
      </c>
      <c r="G46" s="33">
        <v>90.8</v>
      </c>
      <c r="H46" s="33">
        <v>4.6</v>
      </c>
      <c r="I46" s="33">
        <f t="shared" si="5"/>
        <v>95.4</v>
      </c>
      <c r="J46" s="33">
        <v>80.4736842105263</v>
      </c>
      <c r="K46" s="33">
        <v>0.2</v>
      </c>
      <c r="L46" s="33">
        <f t="shared" si="1"/>
        <v>80.6736842105263</v>
      </c>
      <c r="M46" s="33">
        <v>66.325</v>
      </c>
      <c r="N46" s="33">
        <v>0</v>
      </c>
      <c r="O46" s="33">
        <f t="shared" si="2"/>
        <v>66.325</v>
      </c>
      <c r="P46" s="33">
        <f t="shared" si="3"/>
        <v>81.4477631578947</v>
      </c>
      <c r="Q46" s="33">
        <v>17</v>
      </c>
      <c r="R46" s="33">
        <v>18</v>
      </c>
      <c r="S46" s="80" t="s">
        <v>33</v>
      </c>
      <c r="T46" s="35" t="s">
        <v>35</v>
      </c>
      <c r="U46" s="81"/>
      <c r="V46" s="35"/>
      <c r="W46" s="82"/>
    </row>
    <row r="47" ht="23.25" spans="1:23">
      <c r="A47" s="33" t="s">
        <v>28</v>
      </c>
      <c r="B47" s="33" t="s">
        <v>265</v>
      </c>
      <c r="C47" s="33">
        <v>48</v>
      </c>
      <c r="D47" s="33" t="s">
        <v>317</v>
      </c>
      <c r="E47" s="33" t="s">
        <v>350</v>
      </c>
      <c r="F47" s="33" t="s">
        <v>351</v>
      </c>
      <c r="G47" s="33">
        <v>89.6</v>
      </c>
      <c r="H47" s="33">
        <v>4.75</v>
      </c>
      <c r="I47" s="33">
        <f t="shared" si="5"/>
        <v>94.35</v>
      </c>
      <c r="J47" s="33">
        <v>79.5526315789474</v>
      </c>
      <c r="K47" s="33">
        <v>0</v>
      </c>
      <c r="L47" s="33">
        <f t="shared" si="1"/>
        <v>79.5526315789474</v>
      </c>
      <c r="M47" s="33">
        <v>71.2</v>
      </c>
      <c r="N47" s="33">
        <v>0</v>
      </c>
      <c r="O47" s="33">
        <f t="shared" si="2"/>
        <v>71.2</v>
      </c>
      <c r="P47" s="33">
        <f t="shared" si="3"/>
        <v>80.9369736842106</v>
      </c>
      <c r="Q47" s="33">
        <v>19</v>
      </c>
      <c r="R47" s="33">
        <v>22</v>
      </c>
      <c r="S47" s="80" t="s">
        <v>33</v>
      </c>
      <c r="T47" s="35" t="s">
        <v>35</v>
      </c>
      <c r="U47" s="81"/>
      <c r="V47" s="35"/>
      <c r="W47" s="82"/>
    </row>
    <row r="48" ht="23.25" spans="1:23">
      <c r="A48" s="33" t="s">
        <v>28</v>
      </c>
      <c r="B48" s="33" t="s">
        <v>265</v>
      </c>
      <c r="C48" s="33">
        <v>48</v>
      </c>
      <c r="D48" s="33" t="s">
        <v>317</v>
      </c>
      <c r="E48" s="33" t="s">
        <v>352</v>
      </c>
      <c r="F48" s="33" t="s">
        <v>353</v>
      </c>
      <c r="G48" s="33">
        <v>90</v>
      </c>
      <c r="H48" s="33">
        <v>1</v>
      </c>
      <c r="I48" s="33">
        <f t="shared" si="5"/>
        <v>91</v>
      </c>
      <c r="J48" s="33">
        <v>72.9736842105263</v>
      </c>
      <c r="K48" s="33">
        <v>0</v>
      </c>
      <c r="L48" s="33">
        <f t="shared" si="1"/>
        <v>72.9736842105263</v>
      </c>
      <c r="M48" s="33">
        <v>54.05</v>
      </c>
      <c r="N48" s="33">
        <v>0</v>
      </c>
      <c r="O48" s="33">
        <f t="shared" si="2"/>
        <v>54.05</v>
      </c>
      <c r="P48" s="33">
        <f t="shared" si="3"/>
        <v>73.7852631578947</v>
      </c>
      <c r="Q48" s="33">
        <v>44</v>
      </c>
      <c r="R48" s="33">
        <v>42</v>
      </c>
      <c r="S48" s="105" t="s">
        <v>64</v>
      </c>
      <c r="T48" s="35"/>
      <c r="U48" s="81"/>
      <c r="V48" s="35"/>
      <c r="W48" s="82"/>
    </row>
    <row r="49" ht="23.25" spans="1:23">
      <c r="A49" s="33" t="s">
        <v>28</v>
      </c>
      <c r="B49" s="33" t="s">
        <v>265</v>
      </c>
      <c r="C49" s="33">
        <v>48</v>
      </c>
      <c r="D49" s="33" t="s">
        <v>317</v>
      </c>
      <c r="E49" s="33" t="s">
        <v>354</v>
      </c>
      <c r="F49" s="33" t="s">
        <v>355</v>
      </c>
      <c r="G49" s="33">
        <v>85.8</v>
      </c>
      <c r="H49" s="33">
        <v>0</v>
      </c>
      <c r="I49" s="33">
        <f t="shared" si="5"/>
        <v>85.8</v>
      </c>
      <c r="J49" s="33">
        <v>70.3947368421053</v>
      </c>
      <c r="K49" s="33">
        <v>0</v>
      </c>
      <c r="L49" s="33">
        <f t="shared" si="1"/>
        <v>70.3947368421053</v>
      </c>
      <c r="M49" s="33">
        <v>61.65</v>
      </c>
      <c r="N49" s="33">
        <v>0</v>
      </c>
      <c r="O49" s="33">
        <f t="shared" si="2"/>
        <v>61.65</v>
      </c>
      <c r="P49" s="33">
        <f t="shared" si="3"/>
        <v>71.831052631579</v>
      </c>
      <c r="Q49" s="33">
        <v>46</v>
      </c>
      <c r="R49" s="33">
        <v>46</v>
      </c>
      <c r="S49" s="105" t="s">
        <v>64</v>
      </c>
      <c r="T49" s="35"/>
      <c r="U49" s="81"/>
      <c r="V49" s="35"/>
      <c r="W49" s="82"/>
    </row>
    <row r="50" ht="23.25" spans="1:23">
      <c r="A50" s="33" t="s">
        <v>28</v>
      </c>
      <c r="B50" s="33" t="s">
        <v>265</v>
      </c>
      <c r="C50" s="33">
        <v>48</v>
      </c>
      <c r="D50" s="33" t="s">
        <v>317</v>
      </c>
      <c r="E50" s="33" t="s">
        <v>356</v>
      </c>
      <c r="F50" s="33" t="s">
        <v>357</v>
      </c>
      <c r="G50" s="33">
        <v>87.6</v>
      </c>
      <c r="H50" s="33">
        <v>3.6</v>
      </c>
      <c r="I50" s="33">
        <f t="shared" si="5"/>
        <v>91.2</v>
      </c>
      <c r="J50" s="33">
        <v>72.1315789473684</v>
      </c>
      <c r="K50" s="33">
        <v>0.1</v>
      </c>
      <c r="L50" s="33">
        <f t="shared" si="1"/>
        <v>72.2315789473684</v>
      </c>
      <c r="M50" s="33">
        <v>69.45</v>
      </c>
      <c r="N50" s="33">
        <v>0</v>
      </c>
      <c r="O50" s="33">
        <f t="shared" si="2"/>
        <v>69.45</v>
      </c>
      <c r="P50" s="33">
        <f t="shared" si="3"/>
        <v>74.7986842105263</v>
      </c>
      <c r="Q50" s="33">
        <v>43</v>
      </c>
      <c r="R50" s="33">
        <v>44</v>
      </c>
      <c r="S50" s="105" t="s">
        <v>64</v>
      </c>
      <c r="T50" s="35"/>
      <c r="U50" s="81"/>
      <c r="V50" s="35"/>
      <c r="W50" s="82"/>
    </row>
    <row r="51" ht="23.25" spans="1:23">
      <c r="A51" s="33" t="s">
        <v>28</v>
      </c>
      <c r="B51" s="33" t="s">
        <v>265</v>
      </c>
      <c r="C51" s="33">
        <v>48</v>
      </c>
      <c r="D51" s="33" t="s">
        <v>317</v>
      </c>
      <c r="E51" s="33" t="s">
        <v>358</v>
      </c>
      <c r="F51" s="33" t="s">
        <v>359</v>
      </c>
      <c r="G51" s="33">
        <v>82.3</v>
      </c>
      <c r="H51" s="33">
        <v>0</v>
      </c>
      <c r="I51" s="33">
        <f t="shared" si="5"/>
        <v>82.3</v>
      </c>
      <c r="J51" s="33">
        <v>73.3157894736842</v>
      </c>
      <c r="K51" s="33">
        <v>0</v>
      </c>
      <c r="L51" s="33">
        <f t="shared" si="1"/>
        <v>73.3157894736842</v>
      </c>
      <c r="M51" s="33">
        <v>76.7</v>
      </c>
      <c r="N51" s="33">
        <v>0</v>
      </c>
      <c r="O51" s="33">
        <f t="shared" si="2"/>
        <v>76.7</v>
      </c>
      <c r="P51" s="33">
        <f t="shared" si="3"/>
        <v>75.0018421052632</v>
      </c>
      <c r="Q51" s="33">
        <v>42</v>
      </c>
      <c r="R51" s="33">
        <v>41</v>
      </c>
      <c r="S51" s="80" t="s">
        <v>33</v>
      </c>
      <c r="T51" s="35"/>
      <c r="U51" s="81"/>
      <c r="V51" s="35"/>
      <c r="W51" s="82"/>
    </row>
    <row r="52" ht="23.25" spans="1:23">
      <c r="A52" s="33" t="s">
        <v>28</v>
      </c>
      <c r="B52" s="33" t="s">
        <v>265</v>
      </c>
      <c r="C52" s="33">
        <v>48</v>
      </c>
      <c r="D52" s="33" t="s">
        <v>317</v>
      </c>
      <c r="E52" s="33" t="s">
        <v>360</v>
      </c>
      <c r="F52" s="33" t="s">
        <v>361</v>
      </c>
      <c r="G52" s="33">
        <v>90.8</v>
      </c>
      <c r="H52" s="33">
        <v>0</v>
      </c>
      <c r="I52" s="33">
        <f t="shared" si="5"/>
        <v>90.8</v>
      </c>
      <c r="J52" s="33">
        <v>77.8421052631579</v>
      </c>
      <c r="K52" s="33">
        <v>0</v>
      </c>
      <c r="L52" s="33">
        <f t="shared" si="1"/>
        <v>77.8421052631579</v>
      </c>
      <c r="M52" s="33">
        <v>71.2</v>
      </c>
      <c r="N52" s="33">
        <v>0</v>
      </c>
      <c r="O52" s="33">
        <f t="shared" si="2"/>
        <v>71.2</v>
      </c>
      <c r="P52" s="33">
        <f t="shared" si="3"/>
        <v>79.1215789473684</v>
      </c>
      <c r="Q52" s="33">
        <v>27</v>
      </c>
      <c r="R52" s="33">
        <v>28</v>
      </c>
      <c r="S52" s="80" t="s">
        <v>33</v>
      </c>
      <c r="T52" s="35"/>
      <c r="U52" s="81"/>
      <c r="V52" s="35"/>
      <c r="W52" s="82"/>
    </row>
    <row r="53" ht="23.25" spans="1:23">
      <c r="A53" s="33" t="s">
        <v>28</v>
      </c>
      <c r="B53" s="33" t="s">
        <v>265</v>
      </c>
      <c r="C53" s="33">
        <v>48</v>
      </c>
      <c r="D53" s="33" t="s">
        <v>317</v>
      </c>
      <c r="E53" s="33" t="s">
        <v>362</v>
      </c>
      <c r="F53" s="33" t="s">
        <v>363</v>
      </c>
      <c r="G53" s="33">
        <v>87.6</v>
      </c>
      <c r="H53" s="33">
        <v>0</v>
      </c>
      <c r="I53" s="33">
        <f t="shared" si="5"/>
        <v>87.6</v>
      </c>
      <c r="J53" s="33">
        <v>78.5</v>
      </c>
      <c r="K53" s="33">
        <v>0</v>
      </c>
      <c r="L53" s="33">
        <f t="shared" si="1"/>
        <v>78.5</v>
      </c>
      <c r="M53" s="33">
        <v>51.05</v>
      </c>
      <c r="N53" s="33">
        <v>0</v>
      </c>
      <c r="O53" s="33">
        <f t="shared" si="2"/>
        <v>51.05</v>
      </c>
      <c r="P53" s="33">
        <f t="shared" si="3"/>
        <v>77.12</v>
      </c>
      <c r="Q53" s="33">
        <v>34</v>
      </c>
      <c r="R53" s="33">
        <v>25</v>
      </c>
      <c r="S53" s="105" t="s">
        <v>64</v>
      </c>
      <c r="T53" s="35"/>
      <c r="U53" s="81"/>
      <c r="V53" s="35"/>
      <c r="W53" s="82"/>
    </row>
    <row r="54" ht="15" spans="1:23">
      <c r="A54" s="36"/>
      <c r="B54" s="108"/>
      <c r="C54" s="80"/>
      <c r="D54" s="80"/>
      <c r="E54" s="80"/>
      <c r="F54" s="109"/>
      <c r="G54" s="110"/>
      <c r="H54" s="108"/>
      <c r="I54" s="57"/>
      <c r="J54" s="40"/>
      <c r="K54" s="41"/>
      <c r="L54" s="58"/>
      <c r="M54" s="40"/>
      <c r="N54" s="41"/>
      <c r="O54" s="59"/>
      <c r="P54" s="60"/>
      <c r="Q54" s="33"/>
      <c r="R54" s="80"/>
      <c r="S54" s="83"/>
      <c r="T54" s="35"/>
      <c r="U54" s="81"/>
      <c r="V54" s="35"/>
      <c r="W54" s="82"/>
    </row>
    <row r="55" ht="12.75" spans="1:23">
      <c r="A55" s="42"/>
      <c r="B55" s="43"/>
      <c r="C55" s="86"/>
      <c r="D55" s="86"/>
      <c r="E55" s="86"/>
      <c r="F55" s="103"/>
      <c r="G55" s="104"/>
      <c r="H55" s="43"/>
      <c r="I55" s="61"/>
      <c r="J55" s="46"/>
      <c r="K55" s="47"/>
      <c r="L55" s="62"/>
      <c r="M55" s="46"/>
      <c r="N55" s="47"/>
      <c r="O55" s="63"/>
      <c r="P55" s="64"/>
      <c r="Q55" s="33"/>
      <c r="R55" s="86"/>
      <c r="S55" s="86"/>
      <c r="T55" s="87"/>
      <c r="U55" s="87"/>
      <c r="V55" s="87"/>
      <c r="W55" s="88"/>
    </row>
    <row r="56" ht="13.5" spans="1:23">
      <c r="A56" s="89" t="s">
        <v>156</v>
      </c>
      <c r="B56" s="90" t="s">
        <v>157</v>
      </c>
      <c r="C56" s="90"/>
      <c r="D56" s="90"/>
      <c r="E56" s="90"/>
      <c r="F56" s="90"/>
      <c r="G56" s="90"/>
      <c r="H56" s="90"/>
      <c r="I56" s="91"/>
      <c r="J56" s="91"/>
      <c r="K56" s="91"/>
      <c r="L56" s="91"/>
      <c r="M56" s="91"/>
      <c r="N56" s="91"/>
      <c r="O56" s="90"/>
      <c r="P56" s="90"/>
      <c r="Q56" s="90"/>
      <c r="R56" s="90"/>
      <c r="S56" s="90"/>
      <c r="T56" s="90"/>
      <c r="U56" s="90"/>
      <c r="V56" s="90"/>
      <c r="W56" s="90"/>
    </row>
    <row r="57" ht="13.5" spans="1:23">
      <c r="A57" s="92"/>
      <c r="B57" s="90" t="s">
        <v>158</v>
      </c>
      <c r="C57" s="90"/>
      <c r="D57" s="90"/>
      <c r="E57" s="90"/>
      <c r="F57" s="90"/>
      <c r="G57" s="90"/>
      <c r="H57" s="90"/>
      <c r="I57" s="91"/>
      <c r="J57" s="91"/>
      <c r="K57" s="91"/>
      <c r="L57" s="91"/>
      <c r="M57" s="91"/>
      <c r="N57" s="91"/>
      <c r="O57" s="90"/>
      <c r="P57" s="90"/>
      <c r="Q57" s="90"/>
      <c r="R57" s="90"/>
      <c r="S57" s="90"/>
      <c r="T57" s="90"/>
      <c r="U57" s="90"/>
      <c r="V57" s="90"/>
      <c r="W57" s="90"/>
    </row>
    <row r="58" ht="13.5" spans="1:23">
      <c r="A58" s="92"/>
      <c r="B58" s="90" t="s">
        <v>159</v>
      </c>
      <c r="C58" s="90"/>
      <c r="D58" s="90"/>
      <c r="E58" s="90"/>
      <c r="F58" s="90"/>
      <c r="G58" s="90"/>
      <c r="H58" s="90"/>
      <c r="I58" s="91"/>
      <c r="J58" s="91"/>
      <c r="K58" s="91"/>
      <c r="L58" s="91"/>
      <c r="M58" s="91"/>
      <c r="N58" s="91"/>
      <c r="O58" s="90"/>
      <c r="P58" s="90"/>
      <c r="Q58" s="90"/>
      <c r="R58" s="90"/>
      <c r="S58" s="90"/>
      <c r="T58" s="90"/>
      <c r="U58" s="90"/>
      <c r="V58" s="90"/>
      <c r="W58" s="90"/>
    </row>
    <row r="59" ht="13.5" spans="1:23">
      <c r="A59" s="92"/>
      <c r="B59" s="90" t="s">
        <v>160</v>
      </c>
      <c r="C59" s="90"/>
      <c r="D59" s="90"/>
      <c r="E59" s="90"/>
      <c r="F59" s="90"/>
      <c r="G59" s="90"/>
      <c r="H59" s="90"/>
      <c r="I59" s="91"/>
      <c r="J59" s="91"/>
      <c r="K59" s="91"/>
      <c r="L59" s="91"/>
      <c r="M59" s="91"/>
      <c r="N59" s="91"/>
      <c r="O59" s="90"/>
      <c r="P59" s="90"/>
      <c r="Q59" s="90"/>
      <c r="R59" s="90"/>
      <c r="S59" s="90"/>
      <c r="T59" s="90"/>
      <c r="U59" s="90"/>
      <c r="V59" s="90"/>
      <c r="W59" s="90"/>
    </row>
    <row r="60" s="2" customFormat="1" ht="13.5" spans="1:23">
      <c r="A60" s="93"/>
      <c r="B60" s="90" t="s">
        <v>161</v>
      </c>
      <c r="C60" s="90"/>
      <c r="D60" s="90"/>
      <c r="E60" s="90"/>
      <c r="F60" s="90"/>
      <c r="G60" s="90"/>
      <c r="H60" s="90"/>
      <c r="I60" s="91"/>
      <c r="J60" s="91"/>
      <c r="K60" s="91"/>
      <c r="L60" s="91"/>
      <c r="M60" s="91"/>
      <c r="N60" s="91"/>
      <c r="O60" s="90"/>
      <c r="P60" s="90"/>
      <c r="Q60" s="90"/>
      <c r="R60" s="90"/>
      <c r="S60" s="90"/>
      <c r="T60" s="90"/>
      <c r="U60" s="90"/>
      <c r="V60" s="90"/>
      <c r="W60" s="90"/>
    </row>
    <row r="61" s="2" customFormat="1" ht="13.5" spans="1:23">
      <c r="A61" s="94"/>
      <c r="B61" s="90" t="s">
        <v>162</v>
      </c>
      <c r="C61" s="90"/>
      <c r="D61" s="90"/>
      <c r="E61" s="90"/>
      <c r="F61" s="90"/>
      <c r="G61" s="90"/>
      <c r="H61" s="90"/>
      <c r="I61" s="91"/>
      <c r="J61" s="91"/>
      <c r="K61" s="91"/>
      <c r="L61" s="91"/>
      <c r="M61" s="91"/>
      <c r="N61" s="91"/>
      <c r="O61" s="90"/>
      <c r="P61" s="90"/>
      <c r="Q61" s="90"/>
      <c r="R61" s="90"/>
      <c r="S61" s="90"/>
      <c r="T61" s="90"/>
      <c r="U61" s="90"/>
      <c r="V61" s="90"/>
      <c r="W61" s="90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</sheetData>
  <autoFilter xmlns:etc="http://www.wps.cn/officeDocument/2017/etCustomData" ref="A4:CE53" etc:filterBottomFollowUsedRange="0">
    <extLst/>
  </autoFilter>
  <sortState ref="A6:W53">
    <sortCondition ref="E6:E53"/>
  </sortState>
  <mergeCells count="30">
    <mergeCell ref="A2:V2"/>
    <mergeCell ref="B56:W56"/>
    <mergeCell ref="B57:W57"/>
    <mergeCell ref="B58:W58"/>
    <mergeCell ref="B59:W59"/>
    <mergeCell ref="B60:W60"/>
    <mergeCell ref="B61:W6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dataValidations count="4">
    <dataValidation type="list" allowBlank="1" showInputMessage="1" showErrorMessage="1" sqref="V1 T1:T7 T25:T65532 U1:U2 U6:U9 V4:V5 U56:V65532">
      <formula1>#REF!</formula1>
    </dataValidation>
    <dataValidation type="list" allowBlank="1" showInputMessage="1" showErrorMessage="1" sqref="S6:S55">
      <formula1>"是,否"</formula1>
    </dataValidation>
    <dataValidation type="list" allowBlank="1" showInputMessage="1" showErrorMessage="1" sqref="T8:T24">
      <formula1>"一等,二等,三等,德育分未达标,课程考核不合格,体育成绩不合格"</formula1>
    </dataValidation>
    <dataValidation type="list" allowBlank="1" showInputMessage="1" showErrorMessage="1" sqref="V6:V55">
      <formula1>"三好,三标,优干"</formula1>
    </dataValidation>
  </dataValidations>
  <pageMargins left="0.7" right="0.7" top="0.75" bottom="0.75" header="0.3" footer="0.3"/>
  <pageSetup paperSize="9" scale="5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2"/>
  <sheetViews>
    <sheetView workbookViewId="0">
      <selection activeCell="X16" sqref="X16"/>
    </sheetView>
  </sheetViews>
  <sheetFormatPr defaultColWidth="9" defaultRowHeight="12"/>
  <cols>
    <col min="1" max="1" width="12.75" style="3" customWidth="1"/>
    <col min="2" max="2" width="11.125" style="4" customWidth="1"/>
    <col min="3" max="3" width="7.375" style="3" customWidth="1"/>
    <col min="4" max="4" width="10.125" style="3" customWidth="1"/>
    <col min="5" max="5" width="14.5" style="3" customWidth="1"/>
    <col min="6" max="6" width="8.625" style="3" customWidth="1"/>
    <col min="7" max="7" width="6.875" style="8" customWidth="1"/>
    <col min="8" max="8" width="6.875" style="7" customWidth="1"/>
    <col min="9" max="9" width="6.875" style="6" customWidth="1"/>
    <col min="10" max="10" width="14.625" style="6" customWidth="1"/>
    <col min="11" max="11" width="6.875" style="7" customWidth="1"/>
    <col min="12" max="12" width="10.375" style="7" customWidth="1"/>
    <col min="13" max="13" width="6.75" style="6"/>
    <col min="14" max="14" width="6.875" style="7" customWidth="1"/>
    <col min="15" max="15" width="6.875" style="8" customWidth="1"/>
    <col min="16" max="16" width="11.875" style="9" customWidth="1"/>
    <col min="17" max="17" width="6.875" style="9" customWidth="1"/>
    <col min="18" max="18" width="6.875" style="3" customWidth="1"/>
    <col min="19" max="19" width="7" style="10" customWidth="1"/>
    <col min="20" max="20" width="12.125" style="11" customWidth="1"/>
    <col min="21" max="21" width="7.25" style="11" customWidth="1"/>
    <col min="22" max="22" width="5.25" style="4" customWidth="1"/>
    <col min="23" max="23" width="6.75" style="3" customWidth="1"/>
    <col min="24" max="24" width="9.5" style="3" customWidth="1"/>
    <col min="25" max="16384" width="9" style="3"/>
  </cols>
  <sheetData>
    <row r="1" ht="20.25" customHeight="1" spans="1:3">
      <c r="A1" s="12" t="s">
        <v>0</v>
      </c>
      <c r="B1" s="13"/>
      <c r="C1" s="95"/>
    </row>
    <row r="2" ht="26.25" customHeight="1" spans="1:22">
      <c r="A2" s="15" t="s">
        <v>364</v>
      </c>
      <c r="B2" s="15"/>
      <c r="C2" s="15"/>
      <c r="D2" s="15"/>
      <c r="E2" s="15"/>
      <c r="F2" s="15"/>
      <c r="G2" s="15"/>
      <c r="H2" s="16"/>
      <c r="I2" s="16"/>
      <c r="J2" s="16"/>
      <c r="K2" s="16"/>
      <c r="L2" s="16"/>
      <c r="M2" s="16"/>
      <c r="N2" s="16"/>
      <c r="O2" s="15"/>
      <c r="P2" s="15"/>
      <c r="Q2" s="15"/>
      <c r="R2" s="15"/>
      <c r="S2" s="15"/>
      <c r="T2" s="65"/>
      <c r="U2" s="65"/>
      <c r="V2" s="15"/>
    </row>
    <row r="3" s="1" customFormat="1" ht="21.95" customHeight="1" spans="1:21">
      <c r="A3" s="17" t="s">
        <v>2</v>
      </c>
      <c r="B3" s="17" t="s">
        <v>3</v>
      </c>
      <c r="C3" s="48"/>
      <c r="D3" s="48"/>
      <c r="E3" s="48"/>
      <c r="F3" s="48"/>
      <c r="G3" s="48"/>
      <c r="H3" s="18"/>
      <c r="I3" s="18"/>
      <c r="J3" s="18"/>
      <c r="K3" s="18"/>
      <c r="L3" s="18"/>
      <c r="M3" s="18"/>
      <c r="N3" s="18"/>
      <c r="O3" s="48"/>
      <c r="P3" s="48"/>
      <c r="Q3" s="17" t="s">
        <v>4</v>
      </c>
      <c r="R3" s="48"/>
      <c r="S3" s="66"/>
      <c r="T3" s="48"/>
      <c r="U3" s="67"/>
    </row>
    <row r="4" ht="21.75" customHeight="1" spans="1:23">
      <c r="A4" s="19" t="s">
        <v>5</v>
      </c>
      <c r="B4" s="20" t="s">
        <v>6</v>
      </c>
      <c r="C4" s="68" t="s">
        <v>7</v>
      </c>
      <c r="D4" s="96" t="s">
        <v>8</v>
      </c>
      <c r="E4" s="96" t="s">
        <v>9</v>
      </c>
      <c r="F4" s="97" t="s">
        <v>10</v>
      </c>
      <c r="G4" s="98" t="s">
        <v>11</v>
      </c>
      <c r="H4" s="25" t="s">
        <v>12</v>
      </c>
      <c r="I4" s="49" t="s">
        <v>13</v>
      </c>
      <c r="J4" s="24" t="s">
        <v>14</v>
      </c>
      <c r="K4" s="25" t="s">
        <v>15</v>
      </c>
      <c r="L4" s="50" t="s">
        <v>16</v>
      </c>
      <c r="M4" s="24" t="s">
        <v>17</v>
      </c>
      <c r="N4" s="25" t="s">
        <v>18</v>
      </c>
      <c r="O4" s="51" t="s">
        <v>19</v>
      </c>
      <c r="P4" s="52" t="s">
        <v>20</v>
      </c>
      <c r="Q4" s="68" t="s">
        <v>21</v>
      </c>
      <c r="R4" s="20" t="s">
        <v>22</v>
      </c>
      <c r="S4" s="69" t="s">
        <v>23</v>
      </c>
      <c r="T4" s="70" t="s">
        <v>24</v>
      </c>
      <c r="U4" s="71" t="s">
        <v>25</v>
      </c>
      <c r="V4" s="72" t="s">
        <v>26</v>
      </c>
      <c r="W4" s="73" t="s">
        <v>27</v>
      </c>
    </row>
    <row r="5" ht="23.25" customHeight="1" spans="1:23">
      <c r="A5" s="26"/>
      <c r="B5" s="27"/>
      <c r="C5" s="74"/>
      <c r="D5" s="99"/>
      <c r="E5" s="99"/>
      <c r="F5" s="100"/>
      <c r="G5" s="101"/>
      <c r="H5" s="32"/>
      <c r="I5" s="53"/>
      <c r="J5" s="31"/>
      <c r="K5" s="32"/>
      <c r="L5" s="54"/>
      <c r="M5" s="31"/>
      <c r="N5" s="32"/>
      <c r="O5" s="55"/>
      <c r="P5" s="56"/>
      <c r="Q5" s="74"/>
      <c r="R5" s="27"/>
      <c r="S5" s="75"/>
      <c r="T5" s="76"/>
      <c r="U5" s="77"/>
      <c r="V5" s="78"/>
      <c r="W5" s="79"/>
    </row>
    <row r="6" ht="20.25" customHeight="1" spans="1:23">
      <c r="A6" s="33" t="s">
        <v>28</v>
      </c>
      <c r="B6" s="33" t="s">
        <v>365</v>
      </c>
      <c r="C6" s="33">
        <v>49</v>
      </c>
      <c r="D6" s="33" t="s">
        <v>366</v>
      </c>
      <c r="E6" s="33" t="s">
        <v>367</v>
      </c>
      <c r="F6" s="33" t="s">
        <v>368</v>
      </c>
      <c r="G6" s="33">
        <v>87</v>
      </c>
      <c r="H6" s="33">
        <v>0.95</v>
      </c>
      <c r="I6" s="33">
        <f t="shared" ref="I6:I11" si="0">G6+H6</f>
        <v>87.95</v>
      </c>
      <c r="J6" s="33">
        <v>63.8958333333333</v>
      </c>
      <c r="K6" s="33">
        <v>0</v>
      </c>
      <c r="L6" s="33">
        <f t="shared" ref="L6:L54" si="1">J6+K6</f>
        <v>63.8958333333333</v>
      </c>
      <c r="M6" s="33">
        <v>65.2</v>
      </c>
      <c r="N6" s="33">
        <v>0</v>
      </c>
      <c r="O6" s="33">
        <f t="shared" ref="O6:O54" si="2">M6+N6</f>
        <v>65.2</v>
      </c>
      <c r="P6" s="33">
        <f t="shared" ref="P6:P54" si="3">I6*0.15+L6*0.75+O6*0.1</f>
        <v>67.634375</v>
      </c>
      <c r="Q6" s="33">
        <v>48</v>
      </c>
      <c r="R6" s="33">
        <v>47</v>
      </c>
      <c r="S6" s="105" t="s">
        <v>64</v>
      </c>
      <c r="T6" s="33"/>
      <c r="U6" s="81"/>
      <c r="V6" s="35"/>
      <c r="W6" s="82"/>
    </row>
    <row r="7" ht="20.25" customHeight="1" spans="1:23">
      <c r="A7" s="33" t="s">
        <v>28</v>
      </c>
      <c r="B7" s="33" t="s">
        <v>365</v>
      </c>
      <c r="C7" s="33">
        <v>49</v>
      </c>
      <c r="D7" s="33" t="s">
        <v>366</v>
      </c>
      <c r="E7" s="33" t="s">
        <v>369</v>
      </c>
      <c r="F7" s="33" t="s">
        <v>370</v>
      </c>
      <c r="G7" s="33">
        <v>87</v>
      </c>
      <c r="H7" s="33">
        <v>1.45</v>
      </c>
      <c r="I7" s="33">
        <f t="shared" si="0"/>
        <v>88.45</v>
      </c>
      <c r="J7" s="33">
        <v>83.3125</v>
      </c>
      <c r="K7" s="33">
        <v>1</v>
      </c>
      <c r="L7" s="33">
        <f t="shared" si="1"/>
        <v>84.3125</v>
      </c>
      <c r="M7" s="33">
        <v>85.65</v>
      </c>
      <c r="N7" s="33">
        <v>0</v>
      </c>
      <c r="O7" s="33">
        <f t="shared" si="2"/>
        <v>85.65</v>
      </c>
      <c r="P7" s="33">
        <f t="shared" si="3"/>
        <v>85.066875</v>
      </c>
      <c r="Q7" s="33">
        <v>13</v>
      </c>
      <c r="R7" s="33">
        <v>12</v>
      </c>
      <c r="S7" s="80" t="s">
        <v>33</v>
      </c>
      <c r="T7" s="33" t="s">
        <v>35</v>
      </c>
      <c r="U7" s="81"/>
      <c r="V7" s="35"/>
      <c r="W7" s="82"/>
    </row>
    <row r="8" ht="20.25" customHeight="1" spans="1:23">
      <c r="A8" s="33" t="s">
        <v>28</v>
      </c>
      <c r="B8" s="33" t="s">
        <v>365</v>
      </c>
      <c r="C8" s="33">
        <v>49</v>
      </c>
      <c r="D8" s="33" t="s">
        <v>366</v>
      </c>
      <c r="E8" s="33" t="s">
        <v>371</v>
      </c>
      <c r="F8" s="33" t="s">
        <v>372</v>
      </c>
      <c r="G8" s="33">
        <v>87</v>
      </c>
      <c r="H8" s="33">
        <v>1.65</v>
      </c>
      <c r="I8" s="33">
        <f t="shared" si="0"/>
        <v>88.65</v>
      </c>
      <c r="J8" s="33">
        <v>77.125</v>
      </c>
      <c r="K8" s="33">
        <v>2</v>
      </c>
      <c r="L8" s="33">
        <f t="shared" si="1"/>
        <v>79.125</v>
      </c>
      <c r="M8" s="33">
        <v>76.95</v>
      </c>
      <c r="N8" s="33">
        <v>0</v>
      </c>
      <c r="O8" s="33">
        <f t="shared" si="2"/>
        <v>76.95</v>
      </c>
      <c r="P8" s="33">
        <f t="shared" si="3"/>
        <v>80.33625</v>
      </c>
      <c r="Q8" s="33">
        <v>24</v>
      </c>
      <c r="R8" s="33">
        <v>28</v>
      </c>
      <c r="S8" s="80" t="s">
        <v>33</v>
      </c>
      <c r="T8" s="35"/>
      <c r="U8" s="81"/>
      <c r="V8" s="35"/>
      <c r="W8" s="82"/>
    </row>
    <row r="9" ht="20.25" customHeight="1" spans="1:23">
      <c r="A9" s="33" t="s">
        <v>28</v>
      </c>
      <c r="B9" s="33" t="s">
        <v>365</v>
      </c>
      <c r="C9" s="33">
        <v>49</v>
      </c>
      <c r="D9" s="33" t="s">
        <v>366</v>
      </c>
      <c r="E9" s="33" t="s">
        <v>373</v>
      </c>
      <c r="F9" s="33" t="s">
        <v>374</v>
      </c>
      <c r="G9" s="33">
        <v>87</v>
      </c>
      <c r="H9" s="33">
        <v>1.65</v>
      </c>
      <c r="I9" s="33">
        <f t="shared" si="0"/>
        <v>88.65</v>
      </c>
      <c r="J9" s="33">
        <v>79.375</v>
      </c>
      <c r="K9" s="33">
        <v>2</v>
      </c>
      <c r="L9" s="33">
        <f t="shared" si="1"/>
        <v>81.375</v>
      </c>
      <c r="M9" s="33">
        <v>79.7</v>
      </c>
      <c r="N9" s="33">
        <v>0</v>
      </c>
      <c r="O9" s="33">
        <f t="shared" si="2"/>
        <v>79.7</v>
      </c>
      <c r="P9" s="33">
        <f t="shared" si="3"/>
        <v>82.29875</v>
      </c>
      <c r="Q9" s="33">
        <v>19</v>
      </c>
      <c r="R9" s="33">
        <v>22</v>
      </c>
      <c r="S9" s="80" t="s">
        <v>33</v>
      </c>
      <c r="T9" s="35" t="s">
        <v>35</v>
      </c>
      <c r="U9" s="81"/>
      <c r="V9" s="35"/>
      <c r="W9" s="82"/>
    </row>
    <row r="10" ht="20.25" customHeight="1" spans="1:23">
      <c r="A10" s="33" t="s">
        <v>28</v>
      </c>
      <c r="B10" s="33" t="s">
        <v>365</v>
      </c>
      <c r="C10" s="33">
        <v>49</v>
      </c>
      <c r="D10" s="33" t="s">
        <v>366</v>
      </c>
      <c r="E10" s="33" t="s">
        <v>375</v>
      </c>
      <c r="F10" s="33" t="s">
        <v>376</v>
      </c>
      <c r="G10" s="33">
        <v>87</v>
      </c>
      <c r="H10" s="33">
        <v>2.1</v>
      </c>
      <c r="I10" s="33">
        <f t="shared" si="0"/>
        <v>89.1</v>
      </c>
      <c r="J10" s="33">
        <v>76.5625</v>
      </c>
      <c r="K10" s="33">
        <v>1</v>
      </c>
      <c r="L10" s="33">
        <f t="shared" si="1"/>
        <v>77.5625</v>
      </c>
      <c r="M10" s="33">
        <v>75.7</v>
      </c>
      <c r="N10" s="33">
        <v>0</v>
      </c>
      <c r="O10" s="33">
        <f t="shared" si="2"/>
        <v>75.7</v>
      </c>
      <c r="P10" s="33">
        <f t="shared" si="3"/>
        <v>79.106875</v>
      </c>
      <c r="Q10" s="33">
        <v>28</v>
      </c>
      <c r="R10" s="33">
        <v>31</v>
      </c>
      <c r="S10" s="80" t="s">
        <v>33</v>
      </c>
      <c r="T10" s="35"/>
      <c r="U10" s="81"/>
      <c r="V10" s="35"/>
      <c r="W10" s="82"/>
    </row>
    <row r="11" ht="20.25" customHeight="1" spans="1:23">
      <c r="A11" s="33" t="s">
        <v>28</v>
      </c>
      <c r="B11" s="33" t="s">
        <v>365</v>
      </c>
      <c r="C11" s="33">
        <v>49</v>
      </c>
      <c r="D11" s="33" t="s">
        <v>366</v>
      </c>
      <c r="E11" s="33" t="s">
        <v>377</v>
      </c>
      <c r="F11" s="33" t="s">
        <v>378</v>
      </c>
      <c r="G11" s="33">
        <v>90</v>
      </c>
      <c r="H11" s="33">
        <v>6.15</v>
      </c>
      <c r="I11" s="33">
        <f t="shared" si="0"/>
        <v>96.15</v>
      </c>
      <c r="J11" s="33">
        <v>85.4791666666667</v>
      </c>
      <c r="K11" s="33">
        <v>6.1</v>
      </c>
      <c r="L11" s="33">
        <f t="shared" si="1"/>
        <v>91.5791666666667</v>
      </c>
      <c r="M11" s="33">
        <v>83.7</v>
      </c>
      <c r="N11" s="33">
        <v>0</v>
      </c>
      <c r="O11" s="33">
        <f t="shared" si="2"/>
        <v>83.7</v>
      </c>
      <c r="P11" s="33">
        <f t="shared" si="3"/>
        <v>91.476875</v>
      </c>
      <c r="Q11" s="33">
        <v>5</v>
      </c>
      <c r="R11" s="33">
        <v>8</v>
      </c>
      <c r="S11" s="80" t="s">
        <v>33</v>
      </c>
      <c r="T11" s="35" t="s">
        <v>34</v>
      </c>
      <c r="U11" s="81"/>
      <c r="V11" s="35"/>
      <c r="W11" s="82"/>
    </row>
    <row r="12" ht="20.25" customHeight="1" spans="1:23">
      <c r="A12" s="33" t="s">
        <v>28</v>
      </c>
      <c r="B12" s="33" t="s">
        <v>365</v>
      </c>
      <c r="C12" s="33">
        <v>49</v>
      </c>
      <c r="D12" s="33" t="s">
        <v>366</v>
      </c>
      <c r="E12" s="33" t="s">
        <v>379</v>
      </c>
      <c r="F12" s="33" t="s">
        <v>380</v>
      </c>
      <c r="G12" s="33">
        <v>92</v>
      </c>
      <c r="H12" s="33">
        <v>10.65</v>
      </c>
      <c r="I12" s="33">
        <v>100</v>
      </c>
      <c r="J12" s="33">
        <v>81.6875</v>
      </c>
      <c r="K12" s="33">
        <v>8.65</v>
      </c>
      <c r="L12" s="33">
        <f t="shared" si="1"/>
        <v>90.3375</v>
      </c>
      <c r="M12" s="33">
        <v>74.675</v>
      </c>
      <c r="N12" s="33">
        <v>0</v>
      </c>
      <c r="O12" s="33">
        <f t="shared" si="2"/>
        <v>74.675</v>
      </c>
      <c r="P12" s="33">
        <f t="shared" si="3"/>
        <v>90.220625</v>
      </c>
      <c r="Q12" s="33">
        <v>8</v>
      </c>
      <c r="R12" s="33">
        <v>16</v>
      </c>
      <c r="S12" s="80" t="s">
        <v>33</v>
      </c>
      <c r="T12" s="35" t="s">
        <v>35</v>
      </c>
      <c r="U12" s="81"/>
      <c r="V12" s="35"/>
      <c r="W12" s="82"/>
    </row>
    <row r="13" ht="20.25" customHeight="1" spans="1:23">
      <c r="A13" s="33" t="s">
        <v>28</v>
      </c>
      <c r="B13" s="33" t="s">
        <v>365</v>
      </c>
      <c r="C13" s="33">
        <v>49</v>
      </c>
      <c r="D13" s="33" t="s">
        <v>366</v>
      </c>
      <c r="E13" s="33" t="s">
        <v>381</v>
      </c>
      <c r="F13" s="33" t="s">
        <v>382</v>
      </c>
      <c r="G13" s="33">
        <v>87</v>
      </c>
      <c r="H13" s="33">
        <v>2</v>
      </c>
      <c r="I13" s="33">
        <f t="shared" ref="I13:I25" si="4">G13+H13</f>
        <v>89</v>
      </c>
      <c r="J13" s="33">
        <v>78.7083333333333</v>
      </c>
      <c r="K13" s="33">
        <v>2.5</v>
      </c>
      <c r="L13" s="33">
        <f t="shared" si="1"/>
        <v>81.2083333333333</v>
      </c>
      <c r="M13" s="33">
        <v>80</v>
      </c>
      <c r="N13" s="33">
        <v>0</v>
      </c>
      <c r="O13" s="33">
        <f t="shared" si="2"/>
        <v>80</v>
      </c>
      <c r="P13" s="33">
        <f t="shared" si="3"/>
        <v>82.25625</v>
      </c>
      <c r="Q13" s="33">
        <v>20</v>
      </c>
      <c r="R13" s="33">
        <v>24</v>
      </c>
      <c r="S13" s="80" t="s">
        <v>33</v>
      </c>
      <c r="T13" s="35"/>
      <c r="U13" s="81"/>
      <c r="V13" s="35"/>
      <c r="W13" s="82"/>
    </row>
    <row r="14" ht="20.25" customHeight="1" spans="1:23">
      <c r="A14" s="33" t="s">
        <v>28</v>
      </c>
      <c r="B14" s="33" t="s">
        <v>365</v>
      </c>
      <c r="C14" s="33">
        <v>49</v>
      </c>
      <c r="D14" s="33" t="s">
        <v>366</v>
      </c>
      <c r="E14" s="33" t="s">
        <v>383</v>
      </c>
      <c r="F14" s="33" t="s">
        <v>384</v>
      </c>
      <c r="G14" s="33">
        <v>87</v>
      </c>
      <c r="H14" s="33">
        <v>1.65</v>
      </c>
      <c r="I14" s="33">
        <f t="shared" si="4"/>
        <v>88.65</v>
      </c>
      <c r="J14" s="33">
        <v>71.7916666666667</v>
      </c>
      <c r="K14" s="33">
        <v>1</v>
      </c>
      <c r="L14" s="33">
        <f t="shared" si="1"/>
        <v>72.7916666666667</v>
      </c>
      <c r="M14" s="33">
        <v>83.35</v>
      </c>
      <c r="N14" s="33">
        <v>0</v>
      </c>
      <c r="O14" s="33">
        <f t="shared" si="2"/>
        <v>83.35</v>
      </c>
      <c r="P14" s="33">
        <f t="shared" si="3"/>
        <v>76.22625</v>
      </c>
      <c r="Q14" s="33">
        <v>38</v>
      </c>
      <c r="R14" s="33">
        <v>41</v>
      </c>
      <c r="S14" s="80" t="s">
        <v>33</v>
      </c>
      <c r="T14" s="35"/>
      <c r="U14" s="81"/>
      <c r="V14" s="35"/>
      <c r="W14" s="82"/>
    </row>
    <row r="15" ht="20.25" customHeight="1" spans="1:23">
      <c r="A15" s="33" t="s">
        <v>28</v>
      </c>
      <c r="B15" s="33" t="s">
        <v>365</v>
      </c>
      <c r="C15" s="33">
        <v>49</v>
      </c>
      <c r="D15" s="33" t="s">
        <v>366</v>
      </c>
      <c r="E15" s="33" t="s">
        <v>385</v>
      </c>
      <c r="F15" s="33" t="s">
        <v>386</v>
      </c>
      <c r="G15" s="33">
        <v>87</v>
      </c>
      <c r="H15" s="33">
        <v>0.75</v>
      </c>
      <c r="I15" s="33">
        <f t="shared" si="4"/>
        <v>87.75</v>
      </c>
      <c r="J15" s="33">
        <v>67.5</v>
      </c>
      <c r="K15" s="33">
        <v>0</v>
      </c>
      <c r="L15" s="33">
        <f t="shared" si="1"/>
        <v>67.5</v>
      </c>
      <c r="M15" s="33">
        <v>69.3</v>
      </c>
      <c r="N15" s="33">
        <v>0</v>
      </c>
      <c r="O15" s="33">
        <f t="shared" si="2"/>
        <v>69.3</v>
      </c>
      <c r="P15" s="33">
        <f t="shared" si="3"/>
        <v>70.7175</v>
      </c>
      <c r="Q15" s="33">
        <v>46</v>
      </c>
      <c r="R15" s="33">
        <v>45</v>
      </c>
      <c r="S15" s="105" t="s">
        <v>64</v>
      </c>
      <c r="T15" s="35"/>
      <c r="U15" s="81"/>
      <c r="V15" s="35"/>
      <c r="W15" s="82"/>
    </row>
    <row r="16" ht="20.25" customHeight="1" spans="1:23">
      <c r="A16" s="33" t="s">
        <v>28</v>
      </c>
      <c r="B16" s="33" t="s">
        <v>365</v>
      </c>
      <c r="C16" s="33">
        <v>49</v>
      </c>
      <c r="D16" s="33" t="s">
        <v>366</v>
      </c>
      <c r="E16" s="33" t="s">
        <v>387</v>
      </c>
      <c r="F16" s="33" t="s">
        <v>388</v>
      </c>
      <c r="G16" s="33">
        <v>87</v>
      </c>
      <c r="H16" s="33">
        <v>1.05</v>
      </c>
      <c r="I16" s="33">
        <f t="shared" si="4"/>
        <v>88.05</v>
      </c>
      <c r="J16" s="33">
        <v>73.5625</v>
      </c>
      <c r="K16" s="33">
        <v>1.5</v>
      </c>
      <c r="L16" s="33">
        <f t="shared" si="1"/>
        <v>75.0625</v>
      </c>
      <c r="M16" s="33">
        <v>74.275</v>
      </c>
      <c r="N16" s="33">
        <v>0.5</v>
      </c>
      <c r="O16" s="33">
        <f t="shared" si="2"/>
        <v>74.775</v>
      </c>
      <c r="P16" s="33">
        <f t="shared" si="3"/>
        <v>76.981875</v>
      </c>
      <c r="Q16" s="33">
        <v>36</v>
      </c>
      <c r="R16" s="33">
        <v>37</v>
      </c>
      <c r="S16" s="80" t="s">
        <v>33</v>
      </c>
      <c r="T16" s="35"/>
      <c r="U16" s="81"/>
      <c r="V16" s="35"/>
      <c r="W16" s="82"/>
    </row>
    <row r="17" ht="20.25" customHeight="1" spans="1:23">
      <c r="A17" s="33" t="s">
        <v>28</v>
      </c>
      <c r="B17" s="33" t="s">
        <v>365</v>
      </c>
      <c r="C17" s="33">
        <v>49</v>
      </c>
      <c r="D17" s="33" t="s">
        <v>366</v>
      </c>
      <c r="E17" s="33" t="s">
        <v>389</v>
      </c>
      <c r="F17" s="33" t="s">
        <v>390</v>
      </c>
      <c r="G17" s="33">
        <v>87</v>
      </c>
      <c r="H17" s="33">
        <v>2.65</v>
      </c>
      <c r="I17" s="33">
        <f t="shared" si="4"/>
        <v>89.65</v>
      </c>
      <c r="J17" s="33">
        <v>72.125</v>
      </c>
      <c r="K17" s="33">
        <v>0</v>
      </c>
      <c r="L17" s="33">
        <f t="shared" si="1"/>
        <v>72.125</v>
      </c>
      <c r="M17" s="33">
        <v>80.7</v>
      </c>
      <c r="N17" s="33">
        <v>0</v>
      </c>
      <c r="O17" s="33">
        <f t="shared" si="2"/>
        <v>80.7</v>
      </c>
      <c r="P17" s="33">
        <f t="shared" si="3"/>
        <v>75.61125</v>
      </c>
      <c r="Q17" s="33">
        <v>39</v>
      </c>
      <c r="R17" s="33">
        <v>40</v>
      </c>
      <c r="S17" s="105" t="s">
        <v>64</v>
      </c>
      <c r="T17" s="35"/>
      <c r="U17" s="81"/>
      <c r="V17" s="35"/>
      <c r="W17" s="82"/>
    </row>
    <row r="18" ht="20.25" customHeight="1" spans="1:23">
      <c r="A18" s="33" t="s">
        <v>28</v>
      </c>
      <c r="B18" s="33" t="s">
        <v>365</v>
      </c>
      <c r="C18" s="33">
        <v>49</v>
      </c>
      <c r="D18" s="33" t="s">
        <v>366</v>
      </c>
      <c r="E18" s="33" t="s">
        <v>391</v>
      </c>
      <c r="F18" s="33" t="s">
        <v>392</v>
      </c>
      <c r="G18" s="33">
        <v>87</v>
      </c>
      <c r="H18" s="33">
        <v>3.45</v>
      </c>
      <c r="I18" s="33">
        <f t="shared" si="4"/>
        <v>90.45</v>
      </c>
      <c r="J18" s="33">
        <v>75.7083333333333</v>
      </c>
      <c r="K18" s="33">
        <v>2.5</v>
      </c>
      <c r="L18" s="33">
        <f t="shared" si="1"/>
        <v>78.2083333333333</v>
      </c>
      <c r="M18" s="33">
        <v>65.75</v>
      </c>
      <c r="N18" s="33">
        <v>0</v>
      </c>
      <c r="O18" s="33">
        <f t="shared" si="2"/>
        <v>65.75</v>
      </c>
      <c r="P18" s="33">
        <f t="shared" si="3"/>
        <v>78.79875</v>
      </c>
      <c r="Q18" s="33">
        <v>29</v>
      </c>
      <c r="R18" s="33">
        <v>32</v>
      </c>
      <c r="S18" s="80" t="s">
        <v>33</v>
      </c>
      <c r="T18" s="35"/>
      <c r="U18" s="81"/>
      <c r="V18" s="35"/>
      <c r="W18" s="82"/>
    </row>
    <row r="19" ht="20.25" customHeight="1" spans="1:23">
      <c r="A19" s="33" t="s">
        <v>28</v>
      </c>
      <c r="B19" s="33" t="s">
        <v>365</v>
      </c>
      <c r="C19" s="33">
        <v>49</v>
      </c>
      <c r="D19" s="33" t="s">
        <v>366</v>
      </c>
      <c r="E19" s="33" t="s">
        <v>393</v>
      </c>
      <c r="F19" s="33" t="s">
        <v>394</v>
      </c>
      <c r="G19" s="33">
        <v>87</v>
      </c>
      <c r="H19" s="33">
        <v>0.75</v>
      </c>
      <c r="I19" s="33">
        <f t="shared" si="4"/>
        <v>87.75</v>
      </c>
      <c r="J19" s="33">
        <v>73.9166666666667</v>
      </c>
      <c r="K19" s="33">
        <v>0</v>
      </c>
      <c r="L19" s="33">
        <f t="shared" si="1"/>
        <v>73.9166666666667</v>
      </c>
      <c r="M19" s="33">
        <v>50.3</v>
      </c>
      <c r="N19" s="33">
        <v>0</v>
      </c>
      <c r="O19" s="33">
        <f t="shared" si="2"/>
        <v>50.3</v>
      </c>
      <c r="P19" s="33">
        <f t="shared" si="3"/>
        <v>73.63</v>
      </c>
      <c r="Q19" s="33">
        <v>42</v>
      </c>
      <c r="R19" s="33">
        <v>35</v>
      </c>
      <c r="S19" s="105" t="s">
        <v>64</v>
      </c>
      <c r="T19" s="35"/>
      <c r="U19" s="81"/>
      <c r="V19" s="35"/>
      <c r="W19" s="82"/>
    </row>
    <row r="20" ht="20.25" customHeight="1" spans="1:23">
      <c r="A20" s="33" t="s">
        <v>28</v>
      </c>
      <c r="B20" s="33" t="s">
        <v>365</v>
      </c>
      <c r="C20" s="33">
        <v>49</v>
      </c>
      <c r="D20" s="33" t="s">
        <v>366</v>
      </c>
      <c r="E20" s="33" t="s">
        <v>395</v>
      </c>
      <c r="F20" s="33" t="s">
        <v>396</v>
      </c>
      <c r="G20" s="33">
        <v>87</v>
      </c>
      <c r="H20" s="33">
        <v>5.4</v>
      </c>
      <c r="I20" s="33">
        <f t="shared" si="4"/>
        <v>92.4</v>
      </c>
      <c r="J20" s="33">
        <v>82.5</v>
      </c>
      <c r="K20" s="33">
        <v>2.3</v>
      </c>
      <c r="L20" s="33">
        <f t="shared" si="1"/>
        <v>84.8</v>
      </c>
      <c r="M20" s="33">
        <v>75.15</v>
      </c>
      <c r="N20" s="33">
        <v>0</v>
      </c>
      <c r="O20" s="33">
        <f t="shared" si="2"/>
        <v>75.15</v>
      </c>
      <c r="P20" s="33">
        <f t="shared" si="3"/>
        <v>84.975</v>
      </c>
      <c r="Q20" s="33">
        <v>14</v>
      </c>
      <c r="R20" s="33">
        <v>14</v>
      </c>
      <c r="S20" s="80" t="s">
        <v>33</v>
      </c>
      <c r="T20" s="35" t="s">
        <v>35</v>
      </c>
      <c r="U20" s="81"/>
      <c r="V20" s="35"/>
      <c r="W20" s="82"/>
    </row>
    <row r="21" ht="20.25" customHeight="1" spans="1:23">
      <c r="A21" s="33" t="s">
        <v>28</v>
      </c>
      <c r="B21" s="33" t="s">
        <v>365</v>
      </c>
      <c r="C21" s="33">
        <v>49</v>
      </c>
      <c r="D21" s="33" t="s">
        <v>366</v>
      </c>
      <c r="E21" s="33" t="s">
        <v>397</v>
      </c>
      <c r="F21" s="33" t="s">
        <v>398</v>
      </c>
      <c r="G21" s="33">
        <v>87</v>
      </c>
      <c r="H21" s="33">
        <v>0.75</v>
      </c>
      <c r="I21" s="33">
        <f t="shared" si="4"/>
        <v>87.75</v>
      </c>
      <c r="J21" s="33">
        <v>79.75</v>
      </c>
      <c r="K21" s="33">
        <v>1</v>
      </c>
      <c r="L21" s="33">
        <f t="shared" si="1"/>
        <v>80.75</v>
      </c>
      <c r="M21" s="33">
        <v>60.45</v>
      </c>
      <c r="N21" s="33">
        <v>0</v>
      </c>
      <c r="O21" s="33">
        <f t="shared" si="2"/>
        <v>60.45</v>
      </c>
      <c r="P21" s="33">
        <f t="shared" si="3"/>
        <v>79.77</v>
      </c>
      <c r="Q21" s="33">
        <v>25</v>
      </c>
      <c r="R21" s="33">
        <v>21</v>
      </c>
      <c r="S21" s="105" t="s">
        <v>64</v>
      </c>
      <c r="T21" s="35"/>
      <c r="U21" s="81"/>
      <c r="V21" s="35"/>
      <c r="W21" s="82"/>
    </row>
    <row r="22" ht="20.25" customHeight="1" spans="1:23">
      <c r="A22" s="33" t="s">
        <v>28</v>
      </c>
      <c r="B22" s="33" t="s">
        <v>365</v>
      </c>
      <c r="C22" s="33">
        <v>49</v>
      </c>
      <c r="D22" s="33" t="s">
        <v>366</v>
      </c>
      <c r="E22" s="33" t="s">
        <v>399</v>
      </c>
      <c r="F22" s="33" t="s">
        <v>400</v>
      </c>
      <c r="G22" s="33">
        <v>89</v>
      </c>
      <c r="H22" s="33">
        <v>7.95</v>
      </c>
      <c r="I22" s="33">
        <f t="shared" si="4"/>
        <v>96.95</v>
      </c>
      <c r="J22" s="33">
        <v>84.4583333333333</v>
      </c>
      <c r="K22" s="33">
        <v>4.2</v>
      </c>
      <c r="L22" s="33">
        <f t="shared" si="1"/>
        <v>88.6583333333333</v>
      </c>
      <c r="M22" s="33">
        <v>78.65</v>
      </c>
      <c r="N22" s="33">
        <v>0.5</v>
      </c>
      <c r="O22" s="33">
        <f t="shared" si="2"/>
        <v>79.15</v>
      </c>
      <c r="P22" s="33">
        <f t="shared" si="3"/>
        <v>88.95125</v>
      </c>
      <c r="Q22" s="33">
        <v>10</v>
      </c>
      <c r="R22" s="33">
        <v>9</v>
      </c>
      <c r="S22" s="80" t="s">
        <v>33</v>
      </c>
      <c r="T22" s="35" t="s">
        <v>35</v>
      </c>
      <c r="U22" s="81"/>
      <c r="V22" s="35"/>
      <c r="W22" s="82"/>
    </row>
    <row r="23" ht="20.25" customHeight="1" spans="1:23">
      <c r="A23" s="33" t="s">
        <v>28</v>
      </c>
      <c r="B23" s="33" t="s">
        <v>365</v>
      </c>
      <c r="C23" s="33">
        <v>49</v>
      </c>
      <c r="D23" s="33" t="s">
        <v>366</v>
      </c>
      <c r="E23" s="33" t="s">
        <v>401</v>
      </c>
      <c r="F23" s="33" t="s">
        <v>402</v>
      </c>
      <c r="G23" s="33">
        <v>89</v>
      </c>
      <c r="H23" s="33">
        <v>10.25</v>
      </c>
      <c r="I23" s="33">
        <f t="shared" si="4"/>
        <v>99.25</v>
      </c>
      <c r="J23" s="33">
        <v>81.25</v>
      </c>
      <c r="K23" s="33">
        <v>4.5</v>
      </c>
      <c r="L23" s="33">
        <f t="shared" si="1"/>
        <v>85.75</v>
      </c>
      <c r="M23" s="33">
        <v>87.65</v>
      </c>
      <c r="N23" s="33">
        <v>4.457</v>
      </c>
      <c r="O23" s="33">
        <f t="shared" si="2"/>
        <v>92.107</v>
      </c>
      <c r="P23" s="33">
        <f t="shared" si="3"/>
        <v>88.4107</v>
      </c>
      <c r="Q23" s="33">
        <v>11</v>
      </c>
      <c r="R23" s="33">
        <v>18</v>
      </c>
      <c r="S23" s="80" t="s">
        <v>33</v>
      </c>
      <c r="T23" s="35" t="s">
        <v>35</v>
      </c>
      <c r="U23" s="81"/>
      <c r="V23" s="35"/>
      <c r="W23" s="82"/>
    </row>
    <row r="24" ht="20.25" customHeight="1" spans="1:23">
      <c r="A24" s="33" t="s">
        <v>28</v>
      </c>
      <c r="B24" s="33" t="s">
        <v>365</v>
      </c>
      <c r="C24" s="33">
        <v>49</v>
      </c>
      <c r="D24" s="33" t="s">
        <v>366</v>
      </c>
      <c r="E24" s="33" t="s">
        <v>403</v>
      </c>
      <c r="F24" s="33" t="s">
        <v>404</v>
      </c>
      <c r="G24" s="33">
        <v>87</v>
      </c>
      <c r="H24" s="33">
        <v>1.95</v>
      </c>
      <c r="I24" s="33">
        <f t="shared" si="4"/>
        <v>88.95</v>
      </c>
      <c r="J24" s="33">
        <v>75.1666666666667</v>
      </c>
      <c r="K24" s="33">
        <v>0</v>
      </c>
      <c r="L24" s="33">
        <f t="shared" si="1"/>
        <v>75.1666666666667</v>
      </c>
      <c r="M24" s="33">
        <v>90.1</v>
      </c>
      <c r="N24" s="33">
        <v>0.2</v>
      </c>
      <c r="O24" s="33">
        <f t="shared" si="2"/>
        <v>90.3</v>
      </c>
      <c r="P24" s="33">
        <f t="shared" si="3"/>
        <v>78.7475</v>
      </c>
      <c r="Q24" s="33">
        <v>30</v>
      </c>
      <c r="R24" s="33">
        <v>33</v>
      </c>
      <c r="S24" s="80" t="s">
        <v>33</v>
      </c>
      <c r="T24" s="35"/>
      <c r="U24" s="81"/>
      <c r="V24" s="35"/>
      <c r="W24" s="82"/>
    </row>
    <row r="25" ht="20.25" customHeight="1" spans="1:23">
      <c r="A25" s="33" t="s">
        <v>28</v>
      </c>
      <c r="B25" s="33" t="s">
        <v>365</v>
      </c>
      <c r="C25" s="33">
        <v>49</v>
      </c>
      <c r="D25" s="33" t="s">
        <v>366</v>
      </c>
      <c r="E25" s="33" t="s">
        <v>405</v>
      </c>
      <c r="F25" s="33" t="s">
        <v>406</v>
      </c>
      <c r="G25" s="33">
        <v>87</v>
      </c>
      <c r="H25" s="33">
        <v>2.45</v>
      </c>
      <c r="I25" s="33">
        <f t="shared" si="4"/>
        <v>89.45</v>
      </c>
      <c r="J25" s="33">
        <v>77.3333333333333</v>
      </c>
      <c r="K25" s="33">
        <v>0</v>
      </c>
      <c r="L25" s="33">
        <f t="shared" si="1"/>
        <v>77.3333333333333</v>
      </c>
      <c r="M25" s="33">
        <v>78.65</v>
      </c>
      <c r="N25" s="33">
        <v>0</v>
      </c>
      <c r="O25" s="33">
        <f t="shared" si="2"/>
        <v>78.65</v>
      </c>
      <c r="P25" s="33">
        <f t="shared" si="3"/>
        <v>79.2825</v>
      </c>
      <c r="Q25" s="33">
        <v>27</v>
      </c>
      <c r="R25" s="33">
        <v>27</v>
      </c>
      <c r="S25" s="80" t="s">
        <v>33</v>
      </c>
      <c r="T25" s="35"/>
      <c r="U25" s="81"/>
      <c r="V25" s="35"/>
      <c r="W25" s="82"/>
    </row>
    <row r="26" ht="20.25" customHeight="1" spans="1:23">
      <c r="A26" s="33" t="s">
        <v>28</v>
      </c>
      <c r="B26" s="33" t="s">
        <v>365</v>
      </c>
      <c r="C26" s="33">
        <v>49</v>
      </c>
      <c r="D26" s="33" t="s">
        <v>366</v>
      </c>
      <c r="E26" s="33" t="s">
        <v>407</v>
      </c>
      <c r="F26" s="33" t="s">
        <v>408</v>
      </c>
      <c r="G26" s="33">
        <v>92</v>
      </c>
      <c r="H26" s="33">
        <v>14.35</v>
      </c>
      <c r="I26" s="33">
        <v>100</v>
      </c>
      <c r="J26" s="33">
        <v>85.5833333333333</v>
      </c>
      <c r="K26" s="33">
        <v>12.6</v>
      </c>
      <c r="L26" s="33">
        <f t="shared" si="1"/>
        <v>98.1833333333333</v>
      </c>
      <c r="M26" s="33">
        <v>82.5</v>
      </c>
      <c r="N26" s="33">
        <v>0</v>
      </c>
      <c r="O26" s="33">
        <f t="shared" si="2"/>
        <v>82.5</v>
      </c>
      <c r="P26" s="33">
        <f t="shared" si="3"/>
        <v>96.8875</v>
      </c>
      <c r="Q26" s="33">
        <v>1</v>
      </c>
      <c r="R26" s="33">
        <v>7</v>
      </c>
      <c r="S26" s="80" t="s">
        <v>33</v>
      </c>
      <c r="T26" s="35" t="s">
        <v>51</v>
      </c>
      <c r="U26" s="35"/>
      <c r="V26" s="35"/>
      <c r="W26" s="82"/>
    </row>
    <row r="27" ht="20.25" customHeight="1" spans="1:23">
      <c r="A27" s="33" t="s">
        <v>28</v>
      </c>
      <c r="B27" s="33" t="s">
        <v>365</v>
      </c>
      <c r="C27" s="33">
        <v>49</v>
      </c>
      <c r="D27" s="33" t="s">
        <v>366</v>
      </c>
      <c r="E27" s="33" t="s">
        <v>409</v>
      </c>
      <c r="F27" s="33" t="s">
        <v>410</v>
      </c>
      <c r="G27" s="33">
        <v>84</v>
      </c>
      <c r="H27" s="33">
        <v>0.75</v>
      </c>
      <c r="I27" s="33">
        <f t="shared" ref="I27:I54" si="5">G27+H27</f>
        <v>84.75</v>
      </c>
      <c r="J27" s="33">
        <v>70.2916666666667</v>
      </c>
      <c r="K27" s="33">
        <v>1</v>
      </c>
      <c r="L27" s="33">
        <f t="shared" si="1"/>
        <v>71.2916666666667</v>
      </c>
      <c r="M27" s="33">
        <v>83.75</v>
      </c>
      <c r="N27" s="33">
        <v>0</v>
      </c>
      <c r="O27" s="33">
        <f t="shared" si="2"/>
        <v>83.75</v>
      </c>
      <c r="P27" s="33">
        <f t="shared" si="3"/>
        <v>74.55625</v>
      </c>
      <c r="Q27" s="33">
        <v>40</v>
      </c>
      <c r="R27" s="33">
        <v>42</v>
      </c>
      <c r="S27" s="80" t="s">
        <v>33</v>
      </c>
      <c r="T27" s="35"/>
      <c r="U27" s="81"/>
      <c r="V27" s="35"/>
      <c r="W27" s="82"/>
    </row>
    <row r="28" ht="20.25" customHeight="1" spans="1:23">
      <c r="A28" s="33" t="s">
        <v>28</v>
      </c>
      <c r="B28" s="33" t="s">
        <v>365</v>
      </c>
      <c r="C28" s="33">
        <v>49</v>
      </c>
      <c r="D28" s="33" t="s">
        <v>366</v>
      </c>
      <c r="E28" s="33" t="s">
        <v>411</v>
      </c>
      <c r="F28" s="33" t="s">
        <v>412</v>
      </c>
      <c r="G28" s="33">
        <v>87</v>
      </c>
      <c r="H28" s="33">
        <v>3.9</v>
      </c>
      <c r="I28" s="33">
        <f t="shared" si="5"/>
        <v>90.9</v>
      </c>
      <c r="J28" s="33">
        <v>72.875</v>
      </c>
      <c r="K28" s="33">
        <v>1</v>
      </c>
      <c r="L28" s="33">
        <f t="shared" si="1"/>
        <v>73.875</v>
      </c>
      <c r="M28" s="33">
        <v>85.6</v>
      </c>
      <c r="N28" s="33">
        <v>0</v>
      </c>
      <c r="O28" s="33">
        <f t="shared" si="2"/>
        <v>85.6</v>
      </c>
      <c r="P28" s="33">
        <f t="shared" si="3"/>
        <v>77.60125</v>
      </c>
      <c r="Q28" s="33">
        <v>34</v>
      </c>
      <c r="R28" s="33">
        <v>38</v>
      </c>
      <c r="S28" s="80" t="s">
        <v>33</v>
      </c>
      <c r="T28" s="35"/>
      <c r="U28" s="81"/>
      <c r="V28" s="35"/>
      <c r="W28" s="82"/>
    </row>
    <row r="29" ht="20.25" customHeight="1" spans="1:23">
      <c r="A29" s="33" t="s">
        <v>28</v>
      </c>
      <c r="B29" s="33" t="s">
        <v>365</v>
      </c>
      <c r="C29" s="33">
        <v>49</v>
      </c>
      <c r="D29" s="33" t="s">
        <v>413</v>
      </c>
      <c r="E29" s="33" t="s">
        <v>414</v>
      </c>
      <c r="F29" s="33" t="s">
        <v>415</v>
      </c>
      <c r="G29" s="33">
        <v>92</v>
      </c>
      <c r="H29" s="33">
        <v>8</v>
      </c>
      <c r="I29" s="33">
        <f t="shared" si="5"/>
        <v>100</v>
      </c>
      <c r="J29" s="33">
        <v>88.6041666666667</v>
      </c>
      <c r="K29" s="33">
        <v>3.7</v>
      </c>
      <c r="L29" s="33">
        <f t="shared" si="1"/>
        <v>92.3041666666667</v>
      </c>
      <c r="M29" s="33">
        <v>83.75</v>
      </c>
      <c r="N29" s="33">
        <v>0</v>
      </c>
      <c r="O29" s="33">
        <f t="shared" si="2"/>
        <v>83.75</v>
      </c>
      <c r="P29" s="33">
        <f t="shared" si="3"/>
        <v>92.603125</v>
      </c>
      <c r="Q29" s="33">
        <v>2</v>
      </c>
      <c r="R29" s="33">
        <v>4</v>
      </c>
      <c r="S29" s="80" t="s">
        <v>33</v>
      </c>
      <c r="T29" s="35" t="s">
        <v>51</v>
      </c>
      <c r="U29" s="35"/>
      <c r="V29" s="35" t="s">
        <v>36</v>
      </c>
      <c r="W29" s="82"/>
    </row>
    <row r="30" ht="20.25" customHeight="1" spans="1:23">
      <c r="A30" s="33" t="s">
        <v>28</v>
      </c>
      <c r="B30" s="33" t="s">
        <v>365</v>
      </c>
      <c r="C30" s="33">
        <v>49</v>
      </c>
      <c r="D30" s="33" t="s">
        <v>413</v>
      </c>
      <c r="E30" s="33" t="s">
        <v>416</v>
      </c>
      <c r="F30" s="33" t="s">
        <v>417</v>
      </c>
      <c r="G30" s="33">
        <v>87</v>
      </c>
      <c r="H30" s="33">
        <v>4.6</v>
      </c>
      <c r="I30" s="33">
        <f t="shared" si="5"/>
        <v>91.6</v>
      </c>
      <c r="J30" s="33">
        <v>81.4791666666667</v>
      </c>
      <c r="K30" s="33">
        <v>2.5</v>
      </c>
      <c r="L30" s="33">
        <f t="shared" si="1"/>
        <v>83.9791666666667</v>
      </c>
      <c r="M30" s="33">
        <v>73.75</v>
      </c>
      <c r="N30" s="33">
        <v>0</v>
      </c>
      <c r="O30" s="33">
        <f t="shared" si="2"/>
        <v>73.75</v>
      </c>
      <c r="P30" s="33">
        <f t="shared" si="3"/>
        <v>84.099375</v>
      </c>
      <c r="Q30" s="33">
        <v>16</v>
      </c>
      <c r="R30" s="33">
        <v>17</v>
      </c>
      <c r="S30" s="80" t="s">
        <v>33</v>
      </c>
      <c r="T30" s="35" t="s">
        <v>35</v>
      </c>
      <c r="U30" s="81"/>
      <c r="V30" s="35"/>
      <c r="W30" s="82"/>
    </row>
    <row r="31" ht="20.25" customHeight="1" spans="1:23">
      <c r="A31" s="33" t="s">
        <v>28</v>
      </c>
      <c r="B31" s="33" t="s">
        <v>365</v>
      </c>
      <c r="C31" s="102">
        <v>49</v>
      </c>
      <c r="D31" s="102" t="s">
        <v>413</v>
      </c>
      <c r="E31" s="102" t="s">
        <v>418</v>
      </c>
      <c r="F31" s="102" t="s">
        <v>419</v>
      </c>
      <c r="G31" s="102">
        <v>87</v>
      </c>
      <c r="H31" s="102">
        <v>0.7</v>
      </c>
      <c r="I31" s="102">
        <f t="shared" si="5"/>
        <v>87.7</v>
      </c>
      <c r="J31" s="33">
        <v>91.7708333333333</v>
      </c>
      <c r="K31" s="33">
        <v>3</v>
      </c>
      <c r="L31" s="33">
        <f t="shared" si="1"/>
        <v>94.7708333333333</v>
      </c>
      <c r="M31" s="33">
        <v>82.6</v>
      </c>
      <c r="N31" s="33">
        <v>0</v>
      </c>
      <c r="O31" s="33">
        <f t="shared" si="2"/>
        <v>82.6</v>
      </c>
      <c r="P31" s="33">
        <f t="shared" si="3"/>
        <v>92.493125</v>
      </c>
      <c r="Q31" s="33">
        <v>3</v>
      </c>
      <c r="R31" s="33">
        <v>2</v>
      </c>
      <c r="S31" s="80" t="s">
        <v>33</v>
      </c>
      <c r="T31" s="35" t="s">
        <v>34</v>
      </c>
      <c r="U31" s="35"/>
      <c r="V31" s="35"/>
      <c r="W31" s="82"/>
    </row>
    <row r="32" ht="20.25" customHeight="1" spans="1:23">
      <c r="A32" s="33" t="s">
        <v>28</v>
      </c>
      <c r="B32" s="33" t="s">
        <v>365</v>
      </c>
      <c r="C32" s="33">
        <v>49</v>
      </c>
      <c r="D32" s="33" t="s">
        <v>413</v>
      </c>
      <c r="E32" s="33" t="s">
        <v>420</v>
      </c>
      <c r="F32" s="33" t="s">
        <v>421</v>
      </c>
      <c r="G32" s="33">
        <v>88</v>
      </c>
      <c r="H32" s="33">
        <v>2.55</v>
      </c>
      <c r="I32" s="33">
        <f t="shared" si="5"/>
        <v>90.55</v>
      </c>
      <c r="J32" s="33">
        <v>91.9583333333333</v>
      </c>
      <c r="K32" s="33">
        <v>1.45</v>
      </c>
      <c r="L32" s="33">
        <f t="shared" si="1"/>
        <v>93.4083333333333</v>
      </c>
      <c r="M32" s="33">
        <v>85.6</v>
      </c>
      <c r="N32" s="33">
        <v>0</v>
      </c>
      <c r="O32" s="33">
        <f t="shared" si="2"/>
        <v>85.6</v>
      </c>
      <c r="P32" s="33">
        <f t="shared" si="3"/>
        <v>92.19875</v>
      </c>
      <c r="Q32" s="33">
        <v>4</v>
      </c>
      <c r="R32" s="33">
        <v>1</v>
      </c>
      <c r="S32" s="80" t="s">
        <v>33</v>
      </c>
      <c r="T32" s="35" t="s">
        <v>34</v>
      </c>
      <c r="U32" s="35"/>
      <c r="V32" s="35" t="s">
        <v>36</v>
      </c>
      <c r="W32" s="82"/>
    </row>
    <row r="33" ht="20.25" customHeight="1" spans="1:23">
      <c r="A33" s="33" t="s">
        <v>28</v>
      </c>
      <c r="B33" s="33" t="s">
        <v>365</v>
      </c>
      <c r="C33" s="33">
        <v>49</v>
      </c>
      <c r="D33" s="33" t="s">
        <v>413</v>
      </c>
      <c r="E33" s="33" t="s">
        <v>422</v>
      </c>
      <c r="F33" s="33" t="s">
        <v>423</v>
      </c>
      <c r="G33" s="33">
        <v>87</v>
      </c>
      <c r="H33" s="33">
        <v>3.8</v>
      </c>
      <c r="I33" s="33">
        <f t="shared" si="5"/>
        <v>90.8</v>
      </c>
      <c r="J33" s="33">
        <v>82.9791666666667</v>
      </c>
      <c r="K33" s="33">
        <v>1.7</v>
      </c>
      <c r="L33" s="33">
        <f t="shared" si="1"/>
        <v>84.6791666666667</v>
      </c>
      <c r="M33" s="33">
        <v>76.85</v>
      </c>
      <c r="N33" s="33">
        <v>0</v>
      </c>
      <c r="O33" s="33">
        <f t="shared" si="2"/>
        <v>76.85</v>
      </c>
      <c r="P33" s="33">
        <f t="shared" si="3"/>
        <v>84.814375</v>
      </c>
      <c r="Q33" s="33">
        <v>15</v>
      </c>
      <c r="R33" s="33">
        <v>13</v>
      </c>
      <c r="S33" s="80" t="s">
        <v>33</v>
      </c>
      <c r="T33" s="35" t="s">
        <v>35</v>
      </c>
      <c r="U33" s="81"/>
      <c r="V33" s="35"/>
      <c r="W33" s="82"/>
    </row>
    <row r="34" ht="20.25" customHeight="1" spans="1:23">
      <c r="A34" s="33" t="s">
        <v>28</v>
      </c>
      <c r="B34" s="33" t="s">
        <v>365</v>
      </c>
      <c r="C34" s="33">
        <v>49</v>
      </c>
      <c r="D34" s="33" t="s">
        <v>413</v>
      </c>
      <c r="E34" s="33" t="s">
        <v>424</v>
      </c>
      <c r="F34" s="33" t="s">
        <v>425</v>
      </c>
      <c r="G34" s="33">
        <v>88</v>
      </c>
      <c r="H34" s="33">
        <v>2.75</v>
      </c>
      <c r="I34" s="33">
        <f t="shared" si="5"/>
        <v>90.75</v>
      </c>
      <c r="J34" s="33">
        <v>89.1041666666667</v>
      </c>
      <c r="K34" s="33">
        <v>1.775</v>
      </c>
      <c r="L34" s="33">
        <f t="shared" si="1"/>
        <v>90.8791666666667</v>
      </c>
      <c r="M34" s="33">
        <v>84.75</v>
      </c>
      <c r="N34" s="33">
        <v>0</v>
      </c>
      <c r="O34" s="33">
        <f t="shared" si="2"/>
        <v>84.75</v>
      </c>
      <c r="P34" s="33">
        <f t="shared" si="3"/>
        <v>90.246875</v>
      </c>
      <c r="Q34" s="33">
        <v>7</v>
      </c>
      <c r="R34" s="33">
        <v>3</v>
      </c>
      <c r="S34" s="80" t="s">
        <v>33</v>
      </c>
      <c r="T34" s="35" t="s">
        <v>34</v>
      </c>
      <c r="U34" s="81"/>
      <c r="V34" s="35" t="s">
        <v>90</v>
      </c>
      <c r="W34" s="82"/>
    </row>
    <row r="35" ht="20.25" customHeight="1" spans="1:23">
      <c r="A35" s="33" t="s">
        <v>28</v>
      </c>
      <c r="B35" s="33" t="s">
        <v>365</v>
      </c>
      <c r="C35" s="33">
        <v>49</v>
      </c>
      <c r="D35" s="33" t="s">
        <v>413</v>
      </c>
      <c r="E35" s="33" t="s">
        <v>426</v>
      </c>
      <c r="F35" s="33" t="s">
        <v>427</v>
      </c>
      <c r="G35" s="33">
        <v>89</v>
      </c>
      <c r="H35" s="33">
        <v>3.4</v>
      </c>
      <c r="I35" s="33">
        <f t="shared" si="5"/>
        <v>92.4</v>
      </c>
      <c r="J35" s="33">
        <v>63.7708333333333</v>
      </c>
      <c r="K35" s="33">
        <v>0</v>
      </c>
      <c r="L35" s="33">
        <f t="shared" si="1"/>
        <v>63.7708333333333</v>
      </c>
      <c r="M35" s="33">
        <v>83.35</v>
      </c>
      <c r="N35" s="33">
        <v>0</v>
      </c>
      <c r="O35" s="33">
        <f t="shared" si="2"/>
        <v>83.35</v>
      </c>
      <c r="P35" s="33">
        <f t="shared" si="3"/>
        <v>70.023125</v>
      </c>
      <c r="Q35" s="33">
        <v>47</v>
      </c>
      <c r="R35" s="33">
        <v>48</v>
      </c>
      <c r="S35" s="105" t="s">
        <v>64</v>
      </c>
      <c r="T35" s="35"/>
      <c r="U35" s="81"/>
      <c r="V35" s="35"/>
      <c r="W35" s="82"/>
    </row>
    <row r="36" ht="20.25" customHeight="1" spans="1:23">
      <c r="A36" s="33" t="s">
        <v>28</v>
      </c>
      <c r="B36" s="33" t="s">
        <v>365</v>
      </c>
      <c r="C36" s="33">
        <v>49</v>
      </c>
      <c r="D36" s="33" t="s">
        <v>413</v>
      </c>
      <c r="E36" s="33" t="s">
        <v>428</v>
      </c>
      <c r="F36" s="33" t="s">
        <v>429</v>
      </c>
      <c r="G36" s="33">
        <v>87</v>
      </c>
      <c r="H36" s="33">
        <v>0</v>
      </c>
      <c r="I36" s="33">
        <f t="shared" si="5"/>
        <v>87</v>
      </c>
      <c r="J36" s="33">
        <v>84.3125</v>
      </c>
      <c r="K36" s="33">
        <v>1.85</v>
      </c>
      <c r="L36" s="33">
        <f t="shared" si="1"/>
        <v>86.1625</v>
      </c>
      <c r="M36" s="33">
        <v>82.3</v>
      </c>
      <c r="N36" s="33">
        <v>0</v>
      </c>
      <c r="O36" s="33">
        <f t="shared" si="2"/>
        <v>82.3</v>
      </c>
      <c r="P36" s="33">
        <f t="shared" si="3"/>
        <v>85.901875</v>
      </c>
      <c r="Q36" s="33">
        <v>12</v>
      </c>
      <c r="R36" s="33">
        <v>10</v>
      </c>
      <c r="S36" s="80" t="s">
        <v>33</v>
      </c>
      <c r="T36" s="35" t="s">
        <v>35</v>
      </c>
      <c r="U36" s="81"/>
      <c r="V36" s="35"/>
      <c r="W36" s="82"/>
    </row>
    <row r="37" ht="20.25" customHeight="1" spans="1:23">
      <c r="A37" s="33" t="s">
        <v>28</v>
      </c>
      <c r="B37" s="33" t="s">
        <v>365</v>
      </c>
      <c r="C37" s="33">
        <v>49</v>
      </c>
      <c r="D37" s="33" t="s">
        <v>413</v>
      </c>
      <c r="E37" s="33" t="s">
        <v>430</v>
      </c>
      <c r="F37" s="33" t="s">
        <v>431</v>
      </c>
      <c r="G37" s="33">
        <v>85</v>
      </c>
      <c r="H37" s="33">
        <v>0</v>
      </c>
      <c r="I37" s="33">
        <f t="shared" si="5"/>
        <v>85</v>
      </c>
      <c r="J37" s="33">
        <v>68.5</v>
      </c>
      <c r="K37" s="33">
        <v>0</v>
      </c>
      <c r="L37" s="33">
        <f t="shared" si="1"/>
        <v>68.5</v>
      </c>
      <c r="M37" s="33">
        <v>86.05</v>
      </c>
      <c r="N37" s="33">
        <v>0</v>
      </c>
      <c r="O37" s="33">
        <f t="shared" si="2"/>
        <v>86.05</v>
      </c>
      <c r="P37" s="33">
        <f t="shared" si="3"/>
        <v>72.73</v>
      </c>
      <c r="Q37" s="33">
        <v>43</v>
      </c>
      <c r="R37" s="33">
        <v>43</v>
      </c>
      <c r="S37" s="105" t="s">
        <v>64</v>
      </c>
      <c r="T37" s="35"/>
      <c r="U37" s="81"/>
      <c r="V37" s="35"/>
      <c r="W37" s="82"/>
    </row>
    <row r="38" ht="20.25" customHeight="1" spans="1:23">
      <c r="A38" s="33" t="s">
        <v>28</v>
      </c>
      <c r="B38" s="33" t="s">
        <v>365</v>
      </c>
      <c r="C38" s="33">
        <v>49</v>
      </c>
      <c r="D38" s="33" t="s">
        <v>413</v>
      </c>
      <c r="E38" s="33" t="s">
        <v>432</v>
      </c>
      <c r="F38" s="33" t="s">
        <v>433</v>
      </c>
      <c r="G38" s="33">
        <v>87</v>
      </c>
      <c r="H38" s="33">
        <v>0</v>
      </c>
      <c r="I38" s="33">
        <f t="shared" si="5"/>
        <v>87</v>
      </c>
      <c r="J38" s="33">
        <v>73.5833333333333</v>
      </c>
      <c r="K38" s="33">
        <v>1</v>
      </c>
      <c r="L38" s="33">
        <f t="shared" si="1"/>
        <v>74.5833333333333</v>
      </c>
      <c r="M38" s="33">
        <v>80.35</v>
      </c>
      <c r="N38" s="33">
        <v>0</v>
      </c>
      <c r="O38" s="33">
        <f t="shared" si="2"/>
        <v>80.35</v>
      </c>
      <c r="P38" s="33">
        <f t="shared" si="3"/>
        <v>77.0225</v>
      </c>
      <c r="Q38" s="33">
        <v>35</v>
      </c>
      <c r="R38" s="33">
        <v>36</v>
      </c>
      <c r="S38" s="80" t="s">
        <v>33</v>
      </c>
      <c r="T38" s="35"/>
      <c r="U38" s="81"/>
      <c r="V38" s="35"/>
      <c r="W38" s="82"/>
    </row>
    <row r="39" ht="20.25" customHeight="1" spans="1:23">
      <c r="A39" s="33" t="s">
        <v>28</v>
      </c>
      <c r="B39" s="33" t="s">
        <v>365</v>
      </c>
      <c r="C39" s="33">
        <v>49</v>
      </c>
      <c r="D39" s="33" t="s">
        <v>413</v>
      </c>
      <c r="E39" s="33" t="s">
        <v>434</v>
      </c>
      <c r="F39" s="33" t="s">
        <v>435</v>
      </c>
      <c r="G39" s="33">
        <v>84</v>
      </c>
      <c r="H39" s="33">
        <v>0</v>
      </c>
      <c r="I39" s="33">
        <f t="shared" si="5"/>
        <v>84</v>
      </c>
      <c r="J39" s="33">
        <v>47.9166666666667</v>
      </c>
      <c r="K39" s="33">
        <v>0</v>
      </c>
      <c r="L39" s="33">
        <f t="shared" si="1"/>
        <v>47.9166666666667</v>
      </c>
      <c r="M39" s="33">
        <v>13</v>
      </c>
      <c r="N39" s="33">
        <v>0</v>
      </c>
      <c r="O39" s="33">
        <f t="shared" si="2"/>
        <v>13</v>
      </c>
      <c r="P39" s="33">
        <f t="shared" si="3"/>
        <v>49.8375</v>
      </c>
      <c r="Q39" s="33">
        <v>49</v>
      </c>
      <c r="R39" s="33">
        <v>49</v>
      </c>
      <c r="S39" s="105" t="s">
        <v>64</v>
      </c>
      <c r="T39" s="35"/>
      <c r="U39" s="81"/>
      <c r="V39" s="35"/>
      <c r="W39" s="82"/>
    </row>
    <row r="40" ht="20.25" customHeight="1" spans="1:23">
      <c r="A40" s="33" t="s">
        <v>28</v>
      </c>
      <c r="B40" s="33" t="s">
        <v>365</v>
      </c>
      <c r="C40" s="33">
        <v>49</v>
      </c>
      <c r="D40" s="33" t="s">
        <v>413</v>
      </c>
      <c r="E40" s="33" t="s">
        <v>436</v>
      </c>
      <c r="F40" s="33" t="s">
        <v>437</v>
      </c>
      <c r="G40" s="33">
        <v>89</v>
      </c>
      <c r="H40" s="33">
        <v>0</v>
      </c>
      <c r="I40" s="33">
        <f t="shared" si="5"/>
        <v>89</v>
      </c>
      <c r="J40" s="33">
        <v>74.8958333333333</v>
      </c>
      <c r="K40" s="33">
        <v>0</v>
      </c>
      <c r="L40" s="33">
        <f t="shared" si="1"/>
        <v>74.8958333333333</v>
      </c>
      <c r="M40" s="33">
        <v>74.15</v>
      </c>
      <c r="N40" s="33">
        <v>0</v>
      </c>
      <c r="O40" s="33">
        <f t="shared" si="2"/>
        <v>74.15</v>
      </c>
      <c r="P40" s="33">
        <f t="shared" si="3"/>
        <v>76.936875</v>
      </c>
      <c r="Q40" s="33">
        <v>37</v>
      </c>
      <c r="R40" s="33">
        <v>34</v>
      </c>
      <c r="S40" s="105" t="s">
        <v>64</v>
      </c>
      <c r="T40" s="35"/>
      <c r="U40" s="81"/>
      <c r="V40" s="35"/>
      <c r="W40" s="82"/>
    </row>
    <row r="41" ht="20.25" customHeight="1" spans="1:23">
      <c r="A41" s="33" t="s">
        <v>28</v>
      </c>
      <c r="B41" s="33" t="s">
        <v>365</v>
      </c>
      <c r="C41" s="33">
        <v>49</v>
      </c>
      <c r="D41" s="33" t="s">
        <v>413</v>
      </c>
      <c r="E41" s="33" t="s">
        <v>438</v>
      </c>
      <c r="F41" s="33" t="s">
        <v>439</v>
      </c>
      <c r="G41" s="33">
        <v>87</v>
      </c>
      <c r="H41" s="33">
        <v>0</v>
      </c>
      <c r="I41" s="33">
        <f t="shared" si="5"/>
        <v>87</v>
      </c>
      <c r="J41" s="33">
        <v>67.625</v>
      </c>
      <c r="K41" s="33">
        <v>0</v>
      </c>
      <c r="L41" s="33">
        <f t="shared" si="1"/>
        <v>67.625</v>
      </c>
      <c r="M41" s="33">
        <v>72.85</v>
      </c>
      <c r="N41" s="33">
        <v>0</v>
      </c>
      <c r="O41" s="33">
        <f t="shared" si="2"/>
        <v>72.85</v>
      </c>
      <c r="P41" s="33">
        <f t="shared" si="3"/>
        <v>71.05375</v>
      </c>
      <c r="Q41" s="33">
        <v>45</v>
      </c>
      <c r="R41" s="33">
        <v>44</v>
      </c>
      <c r="S41" s="105" t="s">
        <v>64</v>
      </c>
      <c r="T41" s="35"/>
      <c r="U41" s="81"/>
      <c r="V41" s="35"/>
      <c r="W41" s="82"/>
    </row>
    <row r="42" ht="20.25" customHeight="1" spans="1:23">
      <c r="A42" s="33" t="s">
        <v>28</v>
      </c>
      <c r="B42" s="33" t="s">
        <v>365</v>
      </c>
      <c r="C42" s="33">
        <v>49</v>
      </c>
      <c r="D42" s="33" t="s">
        <v>413</v>
      </c>
      <c r="E42" s="33" t="s">
        <v>440</v>
      </c>
      <c r="F42" s="33" t="s">
        <v>441</v>
      </c>
      <c r="G42" s="33">
        <v>87</v>
      </c>
      <c r="H42" s="33">
        <v>0</v>
      </c>
      <c r="I42" s="33">
        <f t="shared" si="5"/>
        <v>87</v>
      </c>
      <c r="J42" s="33">
        <v>72.7916666666667</v>
      </c>
      <c r="K42" s="33">
        <v>0</v>
      </c>
      <c r="L42" s="33">
        <f t="shared" si="1"/>
        <v>72.7916666666667</v>
      </c>
      <c r="M42" s="33">
        <v>66</v>
      </c>
      <c r="N42" s="33">
        <v>0</v>
      </c>
      <c r="O42" s="33">
        <f t="shared" si="2"/>
        <v>66</v>
      </c>
      <c r="P42" s="33">
        <f t="shared" si="3"/>
        <v>74.24375</v>
      </c>
      <c r="Q42" s="33">
        <v>41</v>
      </c>
      <c r="R42" s="33">
        <v>39</v>
      </c>
      <c r="S42" s="80" t="s">
        <v>33</v>
      </c>
      <c r="T42" s="35"/>
      <c r="U42" s="81"/>
      <c r="V42" s="35"/>
      <c r="W42" s="82"/>
    </row>
    <row r="43" ht="20.25" customHeight="1" spans="1:23">
      <c r="A43" s="33" t="s">
        <v>28</v>
      </c>
      <c r="B43" s="33" t="s">
        <v>365</v>
      </c>
      <c r="C43" s="33">
        <v>49</v>
      </c>
      <c r="D43" s="33" t="s">
        <v>413</v>
      </c>
      <c r="E43" s="33" t="s">
        <v>442</v>
      </c>
      <c r="F43" s="33" t="s">
        <v>443</v>
      </c>
      <c r="G43" s="33">
        <v>88</v>
      </c>
      <c r="H43" s="33">
        <v>7.35</v>
      </c>
      <c r="I43" s="33">
        <f t="shared" si="5"/>
        <v>95.35</v>
      </c>
      <c r="J43" s="33">
        <v>86.1666666666667</v>
      </c>
      <c r="K43" s="33">
        <v>3.15</v>
      </c>
      <c r="L43" s="33">
        <f t="shared" si="1"/>
        <v>89.3166666666667</v>
      </c>
      <c r="M43" s="33">
        <v>77.65</v>
      </c>
      <c r="N43" s="33">
        <v>2.75</v>
      </c>
      <c r="O43" s="33">
        <f t="shared" si="2"/>
        <v>80.4</v>
      </c>
      <c r="P43" s="33">
        <f t="shared" si="3"/>
        <v>89.33</v>
      </c>
      <c r="Q43" s="33">
        <v>9</v>
      </c>
      <c r="R43" s="33">
        <v>6</v>
      </c>
      <c r="S43" s="80" t="s">
        <v>33</v>
      </c>
      <c r="T43" s="35" t="s">
        <v>35</v>
      </c>
      <c r="U43" s="81"/>
      <c r="V43" s="35"/>
      <c r="W43" s="82"/>
    </row>
    <row r="44" ht="20.25" customHeight="1" spans="1:23">
      <c r="A44" s="33" t="s">
        <v>28</v>
      </c>
      <c r="B44" s="33" t="s">
        <v>365</v>
      </c>
      <c r="C44" s="33">
        <v>49</v>
      </c>
      <c r="D44" s="33" t="s">
        <v>413</v>
      </c>
      <c r="E44" s="33" t="s">
        <v>444</v>
      </c>
      <c r="F44" s="33" t="s">
        <v>445</v>
      </c>
      <c r="G44" s="33">
        <v>87</v>
      </c>
      <c r="H44" s="33">
        <v>1.6</v>
      </c>
      <c r="I44" s="33">
        <f t="shared" si="5"/>
        <v>88.6</v>
      </c>
      <c r="J44" s="33">
        <v>79.8333333333333</v>
      </c>
      <c r="K44" s="33">
        <v>0.5</v>
      </c>
      <c r="L44" s="33">
        <f t="shared" si="1"/>
        <v>80.3333333333333</v>
      </c>
      <c r="M44" s="33">
        <v>89.65</v>
      </c>
      <c r="N44" s="33">
        <v>0.1</v>
      </c>
      <c r="O44" s="33">
        <f t="shared" si="2"/>
        <v>89.75</v>
      </c>
      <c r="P44" s="33">
        <f t="shared" si="3"/>
        <v>82.515</v>
      </c>
      <c r="Q44" s="33">
        <v>18</v>
      </c>
      <c r="R44" s="33">
        <v>20</v>
      </c>
      <c r="S44" s="80" t="s">
        <v>33</v>
      </c>
      <c r="T44" s="35" t="s">
        <v>35</v>
      </c>
      <c r="U44" s="81"/>
      <c r="V44" s="35"/>
      <c r="W44" s="82"/>
    </row>
    <row r="45" ht="20.25" customHeight="1" spans="1:23">
      <c r="A45" s="33" t="s">
        <v>28</v>
      </c>
      <c r="B45" s="33" t="s">
        <v>365</v>
      </c>
      <c r="C45" s="33">
        <v>49</v>
      </c>
      <c r="D45" s="33" t="s">
        <v>413</v>
      </c>
      <c r="E45" s="33" t="s">
        <v>446</v>
      </c>
      <c r="F45" s="33" t="s">
        <v>447</v>
      </c>
      <c r="G45" s="33">
        <v>87</v>
      </c>
      <c r="H45" s="33">
        <v>0</v>
      </c>
      <c r="I45" s="33">
        <f t="shared" si="5"/>
        <v>87</v>
      </c>
      <c r="J45" s="33">
        <v>77.5833333333333</v>
      </c>
      <c r="K45" s="33">
        <v>0</v>
      </c>
      <c r="L45" s="33">
        <f t="shared" si="1"/>
        <v>77.5833333333333</v>
      </c>
      <c r="M45" s="33">
        <v>72.525</v>
      </c>
      <c r="N45" s="33">
        <v>0</v>
      </c>
      <c r="O45" s="33">
        <f t="shared" si="2"/>
        <v>72.525</v>
      </c>
      <c r="P45" s="33">
        <f t="shared" si="3"/>
        <v>78.49</v>
      </c>
      <c r="Q45" s="33">
        <v>32</v>
      </c>
      <c r="R45" s="33">
        <v>25</v>
      </c>
      <c r="S45" s="80" t="s">
        <v>33</v>
      </c>
      <c r="T45" s="35"/>
      <c r="U45" s="81"/>
      <c r="V45" s="35"/>
      <c r="W45" s="82"/>
    </row>
    <row r="46" ht="20.25" customHeight="1" spans="1:23">
      <c r="A46" s="33" t="s">
        <v>28</v>
      </c>
      <c r="B46" s="33" t="s">
        <v>365</v>
      </c>
      <c r="C46" s="33">
        <v>49</v>
      </c>
      <c r="D46" s="33" t="s">
        <v>413</v>
      </c>
      <c r="E46" s="33" t="s">
        <v>448</v>
      </c>
      <c r="F46" s="33" t="s">
        <v>449</v>
      </c>
      <c r="G46" s="33">
        <v>87</v>
      </c>
      <c r="H46" s="33">
        <v>0</v>
      </c>
      <c r="I46" s="33">
        <f t="shared" si="5"/>
        <v>87</v>
      </c>
      <c r="J46" s="33">
        <v>82</v>
      </c>
      <c r="K46" s="33">
        <v>0</v>
      </c>
      <c r="L46" s="33">
        <f t="shared" si="1"/>
        <v>82</v>
      </c>
      <c r="M46" s="33">
        <v>75.25</v>
      </c>
      <c r="N46" s="33">
        <v>0</v>
      </c>
      <c r="O46" s="33">
        <f t="shared" si="2"/>
        <v>75.25</v>
      </c>
      <c r="P46" s="33">
        <f t="shared" si="3"/>
        <v>82.075</v>
      </c>
      <c r="Q46" s="33">
        <v>21</v>
      </c>
      <c r="R46" s="33">
        <v>15</v>
      </c>
      <c r="S46" s="80" t="s">
        <v>33</v>
      </c>
      <c r="T46" s="35"/>
      <c r="U46" s="81"/>
      <c r="V46" s="35"/>
      <c r="W46" s="82"/>
    </row>
    <row r="47" ht="20.25" customHeight="1" spans="1:23">
      <c r="A47" s="33" t="s">
        <v>28</v>
      </c>
      <c r="B47" s="33" t="s">
        <v>365</v>
      </c>
      <c r="C47" s="33">
        <v>49</v>
      </c>
      <c r="D47" s="33" t="s">
        <v>413</v>
      </c>
      <c r="E47" s="33" t="s">
        <v>450</v>
      </c>
      <c r="F47" s="33" t="s">
        <v>451</v>
      </c>
      <c r="G47" s="33">
        <v>87</v>
      </c>
      <c r="H47" s="33">
        <v>0.2</v>
      </c>
      <c r="I47" s="33">
        <f t="shared" si="5"/>
        <v>87.2</v>
      </c>
      <c r="J47" s="33">
        <v>77.5</v>
      </c>
      <c r="K47" s="33">
        <v>1</v>
      </c>
      <c r="L47" s="33">
        <f t="shared" si="1"/>
        <v>78.5</v>
      </c>
      <c r="M47" s="33">
        <v>78</v>
      </c>
      <c r="N47" s="33">
        <v>0</v>
      </c>
      <c r="O47" s="33">
        <f t="shared" si="2"/>
        <v>78</v>
      </c>
      <c r="P47" s="33">
        <f t="shared" si="3"/>
        <v>79.755</v>
      </c>
      <c r="Q47" s="33">
        <v>26</v>
      </c>
      <c r="R47" s="33">
        <v>26</v>
      </c>
      <c r="S47" s="80" t="s">
        <v>33</v>
      </c>
      <c r="T47" s="35"/>
      <c r="U47" s="81"/>
      <c r="V47" s="35"/>
      <c r="W47" s="82"/>
    </row>
    <row r="48" ht="20.25" customHeight="1" spans="1:23">
      <c r="A48" s="33" t="s">
        <v>28</v>
      </c>
      <c r="B48" s="33" t="s">
        <v>365</v>
      </c>
      <c r="C48" s="33">
        <v>49</v>
      </c>
      <c r="D48" s="33" t="s">
        <v>413</v>
      </c>
      <c r="E48" s="33" t="s">
        <v>452</v>
      </c>
      <c r="F48" s="33" t="s">
        <v>453</v>
      </c>
      <c r="G48" s="33">
        <v>87</v>
      </c>
      <c r="H48" s="33">
        <v>0</v>
      </c>
      <c r="I48" s="33">
        <f t="shared" si="5"/>
        <v>87</v>
      </c>
      <c r="J48" s="33">
        <v>76.7083333333333</v>
      </c>
      <c r="K48" s="33">
        <v>0</v>
      </c>
      <c r="L48" s="33">
        <f t="shared" si="1"/>
        <v>76.7083333333333</v>
      </c>
      <c r="M48" s="33">
        <v>71.4</v>
      </c>
      <c r="N48" s="33">
        <v>0</v>
      </c>
      <c r="O48" s="33">
        <f t="shared" si="2"/>
        <v>71.4</v>
      </c>
      <c r="P48" s="33">
        <f t="shared" si="3"/>
        <v>77.72125</v>
      </c>
      <c r="Q48" s="33">
        <v>33</v>
      </c>
      <c r="R48" s="33">
        <v>30</v>
      </c>
      <c r="S48" s="105" t="s">
        <v>64</v>
      </c>
      <c r="T48" s="35"/>
      <c r="U48" s="81"/>
      <c r="V48" s="35"/>
      <c r="W48" s="82"/>
    </row>
    <row r="49" ht="20.25" customHeight="1" spans="1:23">
      <c r="A49" s="33" t="s">
        <v>28</v>
      </c>
      <c r="B49" s="33" t="s">
        <v>365</v>
      </c>
      <c r="C49" s="33">
        <v>49</v>
      </c>
      <c r="D49" s="33" t="s">
        <v>413</v>
      </c>
      <c r="E49" s="33" t="s">
        <v>454</v>
      </c>
      <c r="F49" s="33" t="s">
        <v>455</v>
      </c>
      <c r="G49" s="33">
        <v>87</v>
      </c>
      <c r="H49" s="33">
        <v>0</v>
      </c>
      <c r="I49" s="33">
        <f t="shared" si="5"/>
        <v>87</v>
      </c>
      <c r="J49" s="33">
        <v>76.9583333333333</v>
      </c>
      <c r="K49" s="33">
        <v>0</v>
      </c>
      <c r="L49" s="33">
        <f t="shared" si="1"/>
        <v>76.9583333333333</v>
      </c>
      <c r="M49" s="33">
        <v>78.65</v>
      </c>
      <c r="N49" s="33">
        <v>0</v>
      </c>
      <c r="O49" s="33">
        <f t="shared" si="2"/>
        <v>78.65</v>
      </c>
      <c r="P49" s="33">
        <f t="shared" si="3"/>
        <v>78.63375</v>
      </c>
      <c r="Q49" s="33">
        <v>31</v>
      </c>
      <c r="R49" s="33">
        <v>29</v>
      </c>
      <c r="S49" s="80" t="s">
        <v>33</v>
      </c>
      <c r="T49" s="35"/>
      <c r="U49" s="81"/>
      <c r="V49" s="35"/>
      <c r="W49" s="82"/>
    </row>
    <row r="50" ht="20.25" customHeight="1" spans="1:23">
      <c r="A50" s="33" t="s">
        <v>28</v>
      </c>
      <c r="B50" s="33" t="s">
        <v>365</v>
      </c>
      <c r="C50" s="33">
        <v>49</v>
      </c>
      <c r="D50" s="33" t="s">
        <v>413</v>
      </c>
      <c r="E50" s="33" t="s">
        <v>456</v>
      </c>
      <c r="F50" s="33" t="s">
        <v>457</v>
      </c>
      <c r="G50" s="33">
        <v>87</v>
      </c>
      <c r="H50" s="33">
        <v>0.4</v>
      </c>
      <c r="I50" s="33">
        <f t="shared" si="5"/>
        <v>87.4</v>
      </c>
      <c r="J50" s="33">
        <v>66.375</v>
      </c>
      <c r="K50" s="33">
        <v>1</v>
      </c>
      <c r="L50" s="33">
        <f t="shared" si="1"/>
        <v>67.375</v>
      </c>
      <c r="M50" s="33">
        <v>79.2</v>
      </c>
      <c r="N50" s="33">
        <v>0</v>
      </c>
      <c r="O50" s="33">
        <f t="shared" si="2"/>
        <v>79.2</v>
      </c>
      <c r="P50" s="33">
        <f t="shared" si="3"/>
        <v>71.56125</v>
      </c>
      <c r="Q50" s="33">
        <v>44</v>
      </c>
      <c r="R50" s="33">
        <v>46</v>
      </c>
      <c r="S50" s="105" t="s">
        <v>64</v>
      </c>
      <c r="T50" s="35"/>
      <c r="U50" s="81"/>
      <c r="V50" s="35"/>
      <c r="W50" s="82"/>
    </row>
    <row r="51" ht="20.25" customHeight="1" spans="1:23">
      <c r="A51" s="33" t="s">
        <v>28</v>
      </c>
      <c r="B51" s="33" t="s">
        <v>365</v>
      </c>
      <c r="C51" s="33">
        <v>49</v>
      </c>
      <c r="D51" s="33" t="s">
        <v>413</v>
      </c>
      <c r="E51" s="33" t="s">
        <v>458</v>
      </c>
      <c r="F51" s="33" t="s">
        <v>459</v>
      </c>
      <c r="G51" s="33">
        <v>87</v>
      </c>
      <c r="H51" s="33">
        <v>1.1</v>
      </c>
      <c r="I51" s="33">
        <f t="shared" si="5"/>
        <v>88.1</v>
      </c>
      <c r="J51" s="33">
        <v>80</v>
      </c>
      <c r="K51" s="33">
        <v>1</v>
      </c>
      <c r="L51" s="33">
        <f t="shared" si="1"/>
        <v>81</v>
      </c>
      <c r="M51" s="33">
        <v>67.05</v>
      </c>
      <c r="N51" s="33">
        <v>0</v>
      </c>
      <c r="O51" s="33">
        <f t="shared" si="2"/>
        <v>67.05</v>
      </c>
      <c r="P51" s="33">
        <f t="shared" si="3"/>
        <v>80.67</v>
      </c>
      <c r="Q51" s="33">
        <v>23</v>
      </c>
      <c r="R51" s="33">
        <v>19</v>
      </c>
      <c r="S51" s="80" t="s">
        <v>33</v>
      </c>
      <c r="T51" s="35"/>
      <c r="U51" s="81"/>
      <c r="V51" s="35"/>
      <c r="W51" s="82"/>
    </row>
    <row r="52" ht="20.25" customHeight="1" spans="1:23">
      <c r="A52" s="33" t="s">
        <v>28</v>
      </c>
      <c r="B52" s="33" t="s">
        <v>365</v>
      </c>
      <c r="C52" s="33">
        <v>49</v>
      </c>
      <c r="D52" s="33" t="s">
        <v>413</v>
      </c>
      <c r="E52" s="33" t="s">
        <v>460</v>
      </c>
      <c r="F52" s="33" t="s">
        <v>461</v>
      </c>
      <c r="G52" s="33">
        <v>87</v>
      </c>
      <c r="H52" s="33">
        <v>0</v>
      </c>
      <c r="I52" s="33">
        <f t="shared" si="5"/>
        <v>87</v>
      </c>
      <c r="J52" s="33">
        <v>83.7708333333333</v>
      </c>
      <c r="K52" s="33">
        <v>0</v>
      </c>
      <c r="L52" s="33">
        <f t="shared" si="1"/>
        <v>83.7708333333333</v>
      </c>
      <c r="M52" s="33">
        <v>70.7</v>
      </c>
      <c r="N52" s="33">
        <v>0</v>
      </c>
      <c r="O52" s="33">
        <f t="shared" si="2"/>
        <v>70.7</v>
      </c>
      <c r="P52" s="33">
        <f t="shared" si="3"/>
        <v>82.948125</v>
      </c>
      <c r="Q52" s="33">
        <v>17</v>
      </c>
      <c r="R52" s="33">
        <v>11</v>
      </c>
      <c r="S52" s="80" t="s">
        <v>33</v>
      </c>
      <c r="T52" s="35" t="s">
        <v>35</v>
      </c>
      <c r="U52" s="81"/>
      <c r="V52" s="35"/>
      <c r="W52" s="82"/>
    </row>
    <row r="53" ht="20.25" customHeight="1" spans="1:23">
      <c r="A53" s="33" t="s">
        <v>28</v>
      </c>
      <c r="B53" s="33" t="s">
        <v>365</v>
      </c>
      <c r="C53" s="33">
        <v>49</v>
      </c>
      <c r="D53" s="33" t="s">
        <v>413</v>
      </c>
      <c r="E53" s="33" t="s">
        <v>462</v>
      </c>
      <c r="F53" s="33" t="s">
        <v>463</v>
      </c>
      <c r="G53" s="33">
        <v>92</v>
      </c>
      <c r="H53" s="33">
        <v>4</v>
      </c>
      <c r="I53" s="33">
        <f t="shared" si="5"/>
        <v>96</v>
      </c>
      <c r="J53" s="33">
        <v>87.8541666666667</v>
      </c>
      <c r="K53" s="33">
        <v>3.05</v>
      </c>
      <c r="L53" s="33">
        <f t="shared" si="1"/>
        <v>90.9041666666667</v>
      </c>
      <c r="M53" s="33">
        <v>78</v>
      </c>
      <c r="N53" s="33">
        <v>0</v>
      </c>
      <c r="O53" s="33">
        <f t="shared" si="2"/>
        <v>78</v>
      </c>
      <c r="P53" s="33">
        <f t="shared" si="3"/>
        <v>90.378125</v>
      </c>
      <c r="Q53" s="33">
        <v>6</v>
      </c>
      <c r="R53" s="33">
        <v>5</v>
      </c>
      <c r="S53" s="80" t="s">
        <v>33</v>
      </c>
      <c r="T53" s="35" t="s">
        <v>34</v>
      </c>
      <c r="U53" s="81"/>
      <c r="V53" s="35"/>
      <c r="W53" s="82"/>
    </row>
    <row r="54" ht="20.25" customHeight="1" spans="1:23">
      <c r="A54" s="33" t="s">
        <v>28</v>
      </c>
      <c r="B54" s="33" t="s">
        <v>365</v>
      </c>
      <c r="C54" s="33">
        <v>49</v>
      </c>
      <c r="D54" s="33" t="s">
        <v>413</v>
      </c>
      <c r="E54" s="33" t="s">
        <v>464</v>
      </c>
      <c r="F54" s="33" t="s">
        <v>465</v>
      </c>
      <c r="G54" s="33">
        <v>87</v>
      </c>
      <c r="H54" s="33">
        <v>3.45</v>
      </c>
      <c r="I54" s="33">
        <f t="shared" si="5"/>
        <v>90.45</v>
      </c>
      <c r="J54" s="33">
        <v>78.7291666666667</v>
      </c>
      <c r="K54" s="33">
        <v>1.3</v>
      </c>
      <c r="L54" s="33">
        <f t="shared" si="1"/>
        <v>80.0291666666667</v>
      </c>
      <c r="M54" s="33">
        <v>72.15</v>
      </c>
      <c r="N54" s="33">
        <v>0</v>
      </c>
      <c r="O54" s="33">
        <f t="shared" si="2"/>
        <v>72.15</v>
      </c>
      <c r="P54" s="33">
        <f t="shared" si="3"/>
        <v>80.804375</v>
      </c>
      <c r="Q54" s="33">
        <v>22</v>
      </c>
      <c r="R54" s="33">
        <v>23</v>
      </c>
      <c r="S54" s="80" t="s">
        <v>33</v>
      </c>
      <c r="T54" s="35"/>
      <c r="U54" s="81"/>
      <c r="V54" s="35"/>
      <c r="W54" s="82"/>
    </row>
    <row r="55" ht="20.25" customHeight="1" spans="1:2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83"/>
      <c r="T55" s="35"/>
      <c r="U55" s="81"/>
      <c r="V55" s="35"/>
      <c r="W55" s="82"/>
    </row>
    <row r="56" ht="20.25" customHeight="1" spans="1:23">
      <c r="A56" s="42"/>
      <c r="B56" s="43"/>
      <c r="C56" s="86"/>
      <c r="D56" s="86"/>
      <c r="E56" s="86"/>
      <c r="F56" s="103"/>
      <c r="G56" s="104"/>
      <c r="H56" s="47"/>
      <c r="I56" s="61"/>
      <c r="J56" s="46"/>
      <c r="K56" s="47"/>
      <c r="L56" s="62"/>
      <c r="M56" s="46"/>
      <c r="N56" s="47"/>
      <c r="O56" s="63"/>
      <c r="P56" s="64"/>
      <c r="Q56" s="85"/>
      <c r="R56" s="86"/>
      <c r="S56" s="86"/>
      <c r="T56" s="87"/>
      <c r="U56" s="87"/>
      <c r="V56" s="87"/>
      <c r="W56" s="88"/>
    </row>
    <row r="57" ht="13.5" spans="1:23">
      <c r="A57" s="89" t="s">
        <v>156</v>
      </c>
      <c r="B57" s="90" t="s">
        <v>157</v>
      </c>
      <c r="C57" s="90"/>
      <c r="D57" s="90"/>
      <c r="E57" s="90"/>
      <c r="F57" s="90"/>
      <c r="G57" s="90"/>
      <c r="H57" s="91"/>
      <c r="I57" s="91"/>
      <c r="J57" s="91"/>
      <c r="K57" s="91"/>
      <c r="L57" s="91"/>
      <c r="M57" s="91"/>
      <c r="N57" s="91"/>
      <c r="O57" s="90"/>
      <c r="P57" s="90"/>
      <c r="Q57" s="90"/>
      <c r="R57" s="90"/>
      <c r="S57" s="90"/>
      <c r="T57" s="90"/>
      <c r="U57" s="90"/>
      <c r="V57" s="90"/>
      <c r="W57" s="90"/>
    </row>
    <row r="58" ht="13.5" spans="1:23">
      <c r="A58" s="92"/>
      <c r="B58" s="90" t="s">
        <v>158</v>
      </c>
      <c r="C58" s="90"/>
      <c r="D58" s="90"/>
      <c r="E58" s="90"/>
      <c r="F58" s="90"/>
      <c r="G58" s="90"/>
      <c r="H58" s="91"/>
      <c r="I58" s="91"/>
      <c r="J58" s="91"/>
      <c r="K58" s="91"/>
      <c r="L58" s="91"/>
      <c r="M58" s="91"/>
      <c r="N58" s="91"/>
      <c r="O58" s="90"/>
      <c r="P58" s="90"/>
      <c r="Q58" s="90"/>
      <c r="R58" s="90"/>
      <c r="S58" s="90"/>
      <c r="T58" s="90"/>
      <c r="U58" s="90"/>
      <c r="V58" s="90"/>
      <c r="W58" s="90"/>
    </row>
    <row r="59" ht="13.5" spans="1:23">
      <c r="A59" s="92"/>
      <c r="B59" s="90" t="s">
        <v>159</v>
      </c>
      <c r="C59" s="90"/>
      <c r="D59" s="90"/>
      <c r="E59" s="90"/>
      <c r="F59" s="90"/>
      <c r="G59" s="90"/>
      <c r="H59" s="91"/>
      <c r="I59" s="91"/>
      <c r="J59" s="91"/>
      <c r="K59" s="91"/>
      <c r="L59" s="91"/>
      <c r="M59" s="91"/>
      <c r="N59" s="91"/>
      <c r="O59" s="90"/>
      <c r="P59" s="90"/>
      <c r="Q59" s="90"/>
      <c r="R59" s="90"/>
      <c r="S59" s="90"/>
      <c r="T59" s="90"/>
      <c r="U59" s="90"/>
      <c r="V59" s="90"/>
      <c r="W59" s="90"/>
    </row>
    <row r="60" ht="13.5" spans="1:23">
      <c r="A60" s="92"/>
      <c r="B60" s="90" t="s">
        <v>160</v>
      </c>
      <c r="C60" s="90"/>
      <c r="D60" s="90"/>
      <c r="E60" s="90"/>
      <c r="F60" s="90"/>
      <c r="G60" s="90"/>
      <c r="H60" s="91"/>
      <c r="I60" s="91"/>
      <c r="J60" s="91"/>
      <c r="K60" s="91"/>
      <c r="L60" s="91"/>
      <c r="M60" s="91"/>
      <c r="N60" s="91"/>
      <c r="O60" s="90"/>
      <c r="P60" s="90"/>
      <c r="Q60" s="90"/>
      <c r="R60" s="90"/>
      <c r="S60" s="90"/>
      <c r="T60" s="90"/>
      <c r="U60" s="90"/>
      <c r="V60" s="90"/>
      <c r="W60" s="90"/>
    </row>
    <row r="61" s="2" customFormat="1" ht="13.5" spans="1:23">
      <c r="A61" s="93"/>
      <c r="B61" s="90" t="s">
        <v>161</v>
      </c>
      <c r="C61" s="90"/>
      <c r="D61" s="90"/>
      <c r="E61" s="90"/>
      <c r="F61" s="90"/>
      <c r="G61" s="90"/>
      <c r="H61" s="91"/>
      <c r="I61" s="91"/>
      <c r="J61" s="91"/>
      <c r="K61" s="91"/>
      <c r="L61" s="91"/>
      <c r="M61" s="91"/>
      <c r="N61" s="91"/>
      <c r="O61" s="90"/>
      <c r="P61" s="90"/>
      <c r="Q61" s="90"/>
      <c r="R61" s="90"/>
      <c r="S61" s="90"/>
      <c r="T61" s="90"/>
      <c r="U61" s="90"/>
      <c r="V61" s="90"/>
      <c r="W61" s="90"/>
    </row>
    <row r="62" s="2" customFormat="1" ht="13.5" spans="1:23">
      <c r="A62" s="94"/>
      <c r="B62" s="90" t="s">
        <v>162</v>
      </c>
      <c r="C62" s="90"/>
      <c r="D62" s="90"/>
      <c r="E62" s="90"/>
      <c r="F62" s="90"/>
      <c r="G62" s="90"/>
      <c r="H62" s="91"/>
      <c r="I62" s="91"/>
      <c r="J62" s="91"/>
      <c r="K62" s="91"/>
      <c r="L62" s="91"/>
      <c r="M62" s="91"/>
      <c r="N62" s="91"/>
      <c r="O62" s="90"/>
      <c r="P62" s="90"/>
      <c r="Q62" s="90"/>
      <c r="R62" s="90"/>
      <c r="S62" s="90"/>
      <c r="T62" s="90"/>
      <c r="U62" s="90"/>
      <c r="V62" s="90"/>
      <c r="W62" s="90"/>
    </row>
    <row r="63" spans="2:2">
      <c r="B63" s="3"/>
    </row>
    <row r="64" spans="2:2">
      <c r="B64" s="3"/>
    </row>
    <row r="65" spans="2:2">
      <c r="B65" s="3"/>
    </row>
    <row r="66" spans="2:2">
      <c r="B66" s="3"/>
    </row>
    <row r="67" spans="2:2">
      <c r="B67" s="3"/>
    </row>
    <row r="68" spans="2:2">
      <c r="B68" s="3"/>
    </row>
    <row r="69" spans="2:2">
      <c r="B69" s="3"/>
    </row>
    <row r="70" spans="2:2">
      <c r="B70" s="3"/>
    </row>
    <row r="71" spans="2:2">
      <c r="B71" s="3"/>
    </row>
    <row r="72" spans="2:2">
      <c r="B72" s="3"/>
    </row>
  </sheetData>
  <autoFilter xmlns:etc="http://www.wps.cn/officeDocument/2017/etCustomData" ref="A4:CE54" etc:filterBottomFollowUsedRange="0">
    <extLst/>
  </autoFilter>
  <sortState ref="A6:CJ54">
    <sortCondition ref="E6:E54"/>
  </sortState>
  <mergeCells count="30">
    <mergeCell ref="A2:V2"/>
    <mergeCell ref="B57:W57"/>
    <mergeCell ref="B58:W58"/>
    <mergeCell ref="B59:W59"/>
    <mergeCell ref="B60:W60"/>
    <mergeCell ref="B61:W61"/>
    <mergeCell ref="B62:W6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dataValidations count="4">
    <dataValidation type="list" allowBlank="1" showInputMessage="1" showErrorMessage="1" sqref="V1 T1:T7 T25:T65534 U1:U2 U6:U9 V4:V5 U57:V65534">
      <formula1>#REF!</formula1>
    </dataValidation>
    <dataValidation type="list" allowBlank="1" showInputMessage="1" showErrorMessage="1" sqref="S6:S56">
      <formula1>"是,否"</formula1>
    </dataValidation>
    <dataValidation type="list" allowBlank="1" showInputMessage="1" showErrorMessage="1" sqref="T8:T24">
      <formula1>"一等,二等,三等,德育分未达标,课程考核不合格,体育成绩不合格"</formula1>
    </dataValidation>
    <dataValidation type="list" allowBlank="1" showInputMessage="1" showErrorMessage="1" sqref="V6:V56">
      <formula1>"三好,三标,优干"</formula1>
    </dataValidation>
  </dataValidations>
  <pageMargins left="0.7" right="0.7" top="0.75" bottom="0.75" header="0.3" footer="0.3"/>
  <pageSetup paperSize="9" scale="6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80"/>
  <sheetViews>
    <sheetView tabSelected="1" topLeftCell="A14" workbookViewId="0">
      <selection activeCell="T34" sqref="T34"/>
    </sheetView>
  </sheetViews>
  <sheetFormatPr defaultColWidth="9" defaultRowHeight="12"/>
  <cols>
    <col min="1" max="1" width="12.75" style="3" customWidth="1"/>
    <col min="2" max="2" width="9.625" style="4" customWidth="1"/>
    <col min="3" max="3" width="7.375" style="5" customWidth="1"/>
    <col min="4" max="4" width="10.125" style="5" customWidth="1"/>
    <col min="5" max="5" width="14.5" style="5" customWidth="1"/>
    <col min="6" max="6" width="8.625" style="5" customWidth="1"/>
    <col min="7" max="7" width="8.125" style="6" customWidth="1"/>
    <col min="8" max="8" width="7.25" style="7" customWidth="1"/>
    <col min="9" max="9" width="6.875" style="6" customWidth="1"/>
    <col min="10" max="10" width="14.25" style="6" customWidth="1"/>
    <col min="11" max="11" width="6.875" style="7" customWidth="1"/>
    <col min="12" max="12" width="12.5" style="7" customWidth="1"/>
    <col min="13" max="13" width="6.75" style="6"/>
    <col min="14" max="14" width="6.875" style="7" customWidth="1"/>
    <col min="15" max="15" width="6.875" style="8" customWidth="1"/>
    <col min="16" max="16" width="13" style="9" customWidth="1"/>
    <col min="17" max="17" width="6.875" style="9" customWidth="1"/>
    <col min="18" max="18" width="6.875" style="3" customWidth="1"/>
    <col min="19" max="19" width="7" style="10" customWidth="1"/>
    <col min="20" max="20" width="12.125" style="11" customWidth="1"/>
    <col min="21" max="21" width="6.75" style="11" customWidth="1"/>
    <col min="22" max="22" width="7.25" style="4" customWidth="1"/>
    <col min="23" max="23" width="6.125" style="3" customWidth="1"/>
    <col min="24" max="24" width="9.5" style="3" customWidth="1"/>
    <col min="25" max="16384" width="9" style="3"/>
  </cols>
  <sheetData>
    <row r="1" ht="14.25" spans="1:3">
      <c r="A1" s="12" t="s">
        <v>0</v>
      </c>
      <c r="B1" s="13"/>
      <c r="C1" s="14"/>
    </row>
    <row r="2" ht="18.75" spans="1:22">
      <c r="A2" s="15" t="s">
        <v>466</v>
      </c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5"/>
      <c r="P2" s="15"/>
      <c r="Q2" s="15"/>
      <c r="R2" s="15"/>
      <c r="S2" s="15"/>
      <c r="T2" s="65"/>
      <c r="U2" s="65"/>
      <c r="V2" s="15"/>
    </row>
    <row r="3" s="1" customFormat="1" ht="16.5" spans="1:21">
      <c r="A3" s="17" t="s">
        <v>2</v>
      </c>
      <c r="B3" s="17" t="s">
        <v>3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48"/>
      <c r="P3" s="48"/>
      <c r="Q3" s="17" t="s">
        <v>4</v>
      </c>
      <c r="R3" s="48"/>
      <c r="S3" s="66"/>
      <c r="T3" s="48"/>
      <c r="U3" s="67"/>
    </row>
    <row r="4" spans="1:23">
      <c r="A4" s="19" t="s">
        <v>5</v>
      </c>
      <c r="B4" s="20" t="s">
        <v>6</v>
      </c>
      <c r="C4" s="21" t="s">
        <v>7</v>
      </c>
      <c r="D4" s="22" t="s">
        <v>8</v>
      </c>
      <c r="E4" s="22" t="s">
        <v>9</v>
      </c>
      <c r="F4" s="23" t="s">
        <v>10</v>
      </c>
      <c r="G4" s="24" t="s">
        <v>11</v>
      </c>
      <c r="H4" s="25" t="s">
        <v>12</v>
      </c>
      <c r="I4" s="49" t="s">
        <v>13</v>
      </c>
      <c r="J4" s="24" t="s">
        <v>14</v>
      </c>
      <c r="K4" s="25" t="s">
        <v>15</v>
      </c>
      <c r="L4" s="50" t="s">
        <v>16</v>
      </c>
      <c r="M4" s="24" t="s">
        <v>17</v>
      </c>
      <c r="N4" s="25" t="s">
        <v>18</v>
      </c>
      <c r="O4" s="51" t="s">
        <v>19</v>
      </c>
      <c r="P4" s="52" t="s">
        <v>20</v>
      </c>
      <c r="Q4" s="68" t="s">
        <v>21</v>
      </c>
      <c r="R4" s="20" t="s">
        <v>22</v>
      </c>
      <c r="S4" s="69" t="s">
        <v>23</v>
      </c>
      <c r="T4" s="70" t="s">
        <v>24</v>
      </c>
      <c r="U4" s="71" t="s">
        <v>25</v>
      </c>
      <c r="V4" s="72" t="s">
        <v>26</v>
      </c>
      <c r="W4" s="73" t="s">
        <v>27</v>
      </c>
    </row>
    <row r="5" ht="20.1" customHeight="1" spans="1:23">
      <c r="A5" s="26"/>
      <c r="B5" s="27"/>
      <c r="C5" s="28"/>
      <c r="D5" s="29"/>
      <c r="E5" s="29"/>
      <c r="F5" s="30"/>
      <c r="G5" s="31"/>
      <c r="H5" s="32"/>
      <c r="I5" s="53"/>
      <c r="J5" s="31"/>
      <c r="K5" s="32"/>
      <c r="L5" s="54"/>
      <c r="M5" s="31"/>
      <c r="N5" s="32"/>
      <c r="O5" s="55"/>
      <c r="P5" s="56"/>
      <c r="Q5" s="74"/>
      <c r="R5" s="27"/>
      <c r="S5" s="75"/>
      <c r="T5" s="76"/>
      <c r="U5" s="77"/>
      <c r="V5" s="78"/>
      <c r="W5" s="79"/>
    </row>
    <row r="6" ht="20.25" customHeight="1" spans="1:23">
      <c r="A6" s="33" t="s">
        <v>28</v>
      </c>
      <c r="B6" s="34" t="s">
        <v>467</v>
      </c>
      <c r="C6" s="33">
        <v>56</v>
      </c>
      <c r="D6" s="33" t="s">
        <v>468</v>
      </c>
      <c r="E6" s="33" t="s">
        <v>469</v>
      </c>
      <c r="F6" s="33" t="s">
        <v>470</v>
      </c>
      <c r="G6" s="33" t="s">
        <v>471</v>
      </c>
      <c r="H6" s="33">
        <v>1.6</v>
      </c>
      <c r="I6" s="33">
        <f>G6+H6</f>
        <v>90.6</v>
      </c>
      <c r="J6" s="33">
        <v>73.031914893617</v>
      </c>
      <c r="K6" s="33">
        <v>1.05</v>
      </c>
      <c r="L6" s="33">
        <f t="shared" ref="L6:L61" si="0">J6+K6</f>
        <v>74.081914893617</v>
      </c>
      <c r="M6" s="33">
        <v>67</v>
      </c>
      <c r="N6" s="33">
        <v>0</v>
      </c>
      <c r="O6" s="33">
        <f t="shared" ref="O6:O61" si="1">M6+N6</f>
        <v>67</v>
      </c>
      <c r="P6" s="33">
        <f t="shared" ref="P6:P61" si="2">I6*0.15+L6*0.75+O6*0.1</f>
        <v>75.8514361702128</v>
      </c>
      <c r="Q6" s="33">
        <v>30</v>
      </c>
      <c r="R6" s="33">
        <v>30</v>
      </c>
      <c r="S6" s="80" t="s">
        <v>33</v>
      </c>
      <c r="T6" s="35"/>
      <c r="U6" s="81"/>
      <c r="V6" s="35"/>
      <c r="W6" s="82"/>
    </row>
    <row r="7" ht="20.25" customHeight="1" spans="1:23">
      <c r="A7" s="33" t="s">
        <v>28</v>
      </c>
      <c r="B7" s="34" t="s">
        <v>467</v>
      </c>
      <c r="C7" s="33">
        <v>56</v>
      </c>
      <c r="D7" s="33" t="s">
        <v>468</v>
      </c>
      <c r="E7" s="33" t="s">
        <v>472</v>
      </c>
      <c r="F7" s="33" t="s">
        <v>473</v>
      </c>
      <c r="G7" s="33" t="s">
        <v>474</v>
      </c>
      <c r="H7" s="33">
        <v>19.25</v>
      </c>
      <c r="I7" s="33">
        <v>100</v>
      </c>
      <c r="J7" s="33">
        <v>86.7978723404255</v>
      </c>
      <c r="K7" s="33">
        <v>4.75</v>
      </c>
      <c r="L7" s="33">
        <f t="shared" si="0"/>
        <v>91.5478723404255</v>
      </c>
      <c r="M7" s="33">
        <v>90</v>
      </c>
      <c r="N7" s="33">
        <v>1.225</v>
      </c>
      <c r="O7" s="33">
        <f t="shared" si="1"/>
        <v>91.225</v>
      </c>
      <c r="P7" s="33">
        <f t="shared" si="2"/>
        <v>92.7834042553191</v>
      </c>
      <c r="Q7" s="33">
        <v>1</v>
      </c>
      <c r="R7" s="33">
        <v>1</v>
      </c>
      <c r="S7" s="80" t="s">
        <v>33</v>
      </c>
      <c r="T7" s="35" t="s">
        <v>51</v>
      </c>
      <c r="U7" s="81"/>
      <c r="V7" s="35" t="s">
        <v>52</v>
      </c>
      <c r="W7" s="82"/>
    </row>
    <row r="8" ht="20.25" customHeight="1" spans="1:23">
      <c r="A8" s="33" t="s">
        <v>28</v>
      </c>
      <c r="B8" s="34" t="s">
        <v>467</v>
      </c>
      <c r="C8" s="33">
        <v>56</v>
      </c>
      <c r="D8" s="33" t="s">
        <v>468</v>
      </c>
      <c r="E8" s="33" t="s">
        <v>475</v>
      </c>
      <c r="F8" s="33" t="s">
        <v>476</v>
      </c>
      <c r="G8" s="33" t="s">
        <v>471</v>
      </c>
      <c r="H8" s="33">
        <v>2.1</v>
      </c>
      <c r="I8" s="33">
        <f t="shared" ref="I8:I22" si="3">G8+H8</f>
        <v>91.1</v>
      </c>
      <c r="J8" s="33">
        <v>75.1063829787234</v>
      </c>
      <c r="K8" s="33">
        <v>1</v>
      </c>
      <c r="L8" s="33">
        <f t="shared" si="0"/>
        <v>76.1063829787234</v>
      </c>
      <c r="M8" s="33">
        <v>84.65</v>
      </c>
      <c r="N8" s="33">
        <v>0</v>
      </c>
      <c r="O8" s="33">
        <f t="shared" si="1"/>
        <v>84.65</v>
      </c>
      <c r="P8" s="33">
        <f t="shared" si="2"/>
        <v>79.2097872340426</v>
      </c>
      <c r="Q8" s="33">
        <v>20</v>
      </c>
      <c r="R8" s="33">
        <v>22</v>
      </c>
      <c r="S8" s="80" t="s">
        <v>33</v>
      </c>
      <c r="T8" s="35" t="s">
        <v>35</v>
      </c>
      <c r="U8" s="81"/>
      <c r="V8" s="35"/>
      <c r="W8" s="82"/>
    </row>
    <row r="9" ht="20.25" customHeight="1" spans="1:23">
      <c r="A9" s="33" t="s">
        <v>28</v>
      </c>
      <c r="B9" s="34" t="s">
        <v>467</v>
      </c>
      <c r="C9" s="33">
        <v>56</v>
      </c>
      <c r="D9" s="33" t="s">
        <v>468</v>
      </c>
      <c r="E9" s="33" t="s">
        <v>477</v>
      </c>
      <c r="F9" s="33" t="s">
        <v>478</v>
      </c>
      <c r="G9" s="33" t="s">
        <v>479</v>
      </c>
      <c r="H9" s="33">
        <v>0</v>
      </c>
      <c r="I9" s="33">
        <f t="shared" si="3"/>
        <v>80</v>
      </c>
      <c r="J9" s="33">
        <v>67.2765957446808</v>
      </c>
      <c r="K9" s="33">
        <v>0</v>
      </c>
      <c r="L9" s="33">
        <f t="shared" si="0"/>
        <v>67.2765957446808</v>
      </c>
      <c r="M9" s="33">
        <v>61.9</v>
      </c>
      <c r="N9" s="33">
        <v>0</v>
      </c>
      <c r="O9" s="33">
        <f t="shared" si="1"/>
        <v>61.9</v>
      </c>
      <c r="P9" s="33">
        <f t="shared" si="2"/>
        <v>68.6474468085106</v>
      </c>
      <c r="Q9" s="33">
        <v>46</v>
      </c>
      <c r="R9" s="33">
        <v>40</v>
      </c>
      <c r="S9" s="80" t="s">
        <v>64</v>
      </c>
      <c r="T9" s="35"/>
      <c r="U9" s="81"/>
      <c r="V9" s="35"/>
      <c r="W9" s="82"/>
    </row>
    <row r="10" ht="20.25" customHeight="1" spans="1:23">
      <c r="A10" s="33" t="s">
        <v>28</v>
      </c>
      <c r="B10" s="34" t="s">
        <v>467</v>
      </c>
      <c r="C10" s="33">
        <v>56</v>
      </c>
      <c r="D10" s="33" t="s">
        <v>468</v>
      </c>
      <c r="E10" s="33" t="s">
        <v>480</v>
      </c>
      <c r="F10" s="33" t="s">
        <v>481</v>
      </c>
      <c r="G10" s="33" t="s">
        <v>482</v>
      </c>
      <c r="H10" s="33">
        <v>3.7</v>
      </c>
      <c r="I10" s="33">
        <f t="shared" si="3"/>
        <v>96.7</v>
      </c>
      <c r="J10" s="33">
        <v>81.9468085106383</v>
      </c>
      <c r="K10" s="33">
        <v>1</v>
      </c>
      <c r="L10" s="33">
        <f t="shared" si="0"/>
        <v>82.9468085106383</v>
      </c>
      <c r="M10" s="33">
        <v>83.725</v>
      </c>
      <c r="N10" s="33">
        <v>0</v>
      </c>
      <c r="O10" s="33">
        <f t="shared" si="1"/>
        <v>83.725</v>
      </c>
      <c r="P10" s="33">
        <f t="shared" si="2"/>
        <v>85.0876063829787</v>
      </c>
      <c r="Q10" s="33">
        <v>9</v>
      </c>
      <c r="R10" s="33">
        <v>8</v>
      </c>
      <c r="S10" s="80" t="s">
        <v>33</v>
      </c>
      <c r="T10" s="35" t="s">
        <v>35</v>
      </c>
      <c r="U10" s="81"/>
      <c r="V10" s="35"/>
      <c r="W10" s="82"/>
    </row>
    <row r="11" ht="20.25" customHeight="1" spans="1:23">
      <c r="A11" s="33" t="s">
        <v>28</v>
      </c>
      <c r="B11" s="34" t="s">
        <v>467</v>
      </c>
      <c r="C11" s="33">
        <v>56</v>
      </c>
      <c r="D11" s="33" t="s">
        <v>468</v>
      </c>
      <c r="E11" s="33" t="s">
        <v>483</v>
      </c>
      <c r="F11" s="33" t="s">
        <v>484</v>
      </c>
      <c r="G11" s="33" t="s">
        <v>482</v>
      </c>
      <c r="H11" s="33">
        <v>3.2</v>
      </c>
      <c r="I11" s="33">
        <f t="shared" si="3"/>
        <v>96.2</v>
      </c>
      <c r="J11" s="33">
        <v>76.4574468085106</v>
      </c>
      <c r="K11" s="33">
        <v>0.1</v>
      </c>
      <c r="L11" s="33">
        <f t="shared" si="0"/>
        <v>76.5574468085106</v>
      </c>
      <c r="M11" s="33">
        <v>90.45</v>
      </c>
      <c r="N11" s="33">
        <v>0.45</v>
      </c>
      <c r="O11" s="33">
        <f t="shared" si="1"/>
        <v>90.9</v>
      </c>
      <c r="P11" s="33">
        <f t="shared" si="2"/>
        <v>80.9380851063829</v>
      </c>
      <c r="Q11" s="33">
        <v>17</v>
      </c>
      <c r="R11" s="33">
        <v>19</v>
      </c>
      <c r="S11" s="80" t="s">
        <v>33</v>
      </c>
      <c r="T11" s="35" t="s">
        <v>35</v>
      </c>
      <c r="U11" s="81"/>
      <c r="V11" s="35"/>
      <c r="W11" s="82"/>
    </row>
    <row r="12" ht="20.25" customHeight="1" spans="1:23">
      <c r="A12" s="33" t="s">
        <v>28</v>
      </c>
      <c r="B12" s="34" t="s">
        <v>467</v>
      </c>
      <c r="C12" s="33">
        <v>56</v>
      </c>
      <c r="D12" s="33" t="s">
        <v>468</v>
      </c>
      <c r="E12" s="33" t="s">
        <v>485</v>
      </c>
      <c r="F12" s="33" t="s">
        <v>486</v>
      </c>
      <c r="G12" s="33" t="s">
        <v>487</v>
      </c>
      <c r="H12" s="33">
        <v>0</v>
      </c>
      <c r="I12" s="33">
        <f t="shared" si="3"/>
        <v>88</v>
      </c>
      <c r="J12" s="33">
        <v>63.2446808510638</v>
      </c>
      <c r="K12" s="33">
        <v>0</v>
      </c>
      <c r="L12" s="33">
        <f t="shared" si="0"/>
        <v>63.2446808510638</v>
      </c>
      <c r="M12" s="33">
        <v>62.5</v>
      </c>
      <c r="N12" s="33">
        <v>0</v>
      </c>
      <c r="O12" s="33">
        <f t="shared" si="1"/>
        <v>62.5</v>
      </c>
      <c r="P12" s="33">
        <f t="shared" si="2"/>
        <v>66.8835106382978</v>
      </c>
      <c r="Q12" s="33">
        <v>48</v>
      </c>
      <c r="R12" s="33">
        <v>48</v>
      </c>
      <c r="S12" s="80" t="s">
        <v>64</v>
      </c>
      <c r="T12" s="35"/>
      <c r="U12" s="81"/>
      <c r="V12" s="35"/>
      <c r="W12" s="82"/>
    </row>
    <row r="13" ht="20.25" customHeight="1" spans="1:23">
      <c r="A13" s="33" t="s">
        <v>28</v>
      </c>
      <c r="B13" s="34" t="s">
        <v>467</v>
      </c>
      <c r="C13" s="33">
        <v>56</v>
      </c>
      <c r="D13" s="33" t="s">
        <v>468</v>
      </c>
      <c r="E13" s="33" t="s">
        <v>488</v>
      </c>
      <c r="F13" s="33" t="s">
        <v>489</v>
      </c>
      <c r="G13" s="33" t="s">
        <v>490</v>
      </c>
      <c r="H13" s="33">
        <v>2</v>
      </c>
      <c r="I13" s="33">
        <f t="shared" si="3"/>
        <v>92</v>
      </c>
      <c r="J13" s="33">
        <v>73.7978723404255</v>
      </c>
      <c r="K13" s="33">
        <v>1</v>
      </c>
      <c r="L13" s="33">
        <f t="shared" si="0"/>
        <v>74.7978723404255</v>
      </c>
      <c r="M13" s="33">
        <v>81.3</v>
      </c>
      <c r="N13" s="33">
        <v>0</v>
      </c>
      <c r="O13" s="33">
        <f t="shared" si="1"/>
        <v>81.3</v>
      </c>
      <c r="P13" s="33">
        <f t="shared" si="2"/>
        <v>78.0284042553191</v>
      </c>
      <c r="Q13" s="33">
        <v>22</v>
      </c>
      <c r="R13" s="33">
        <v>24</v>
      </c>
      <c r="S13" s="80" t="s">
        <v>33</v>
      </c>
      <c r="T13" s="35" t="s">
        <v>35</v>
      </c>
      <c r="U13" s="81"/>
      <c r="V13" s="35"/>
      <c r="W13" s="82"/>
    </row>
    <row r="14" ht="20.25" customHeight="1" spans="1:23">
      <c r="A14" s="33" t="s">
        <v>28</v>
      </c>
      <c r="B14" s="34" t="s">
        <v>467</v>
      </c>
      <c r="C14" s="33">
        <v>56</v>
      </c>
      <c r="D14" s="33" t="s">
        <v>468</v>
      </c>
      <c r="E14" s="33" t="s">
        <v>491</v>
      </c>
      <c r="F14" s="33" t="s">
        <v>492</v>
      </c>
      <c r="G14" s="33" t="s">
        <v>493</v>
      </c>
      <c r="H14" s="33">
        <v>0</v>
      </c>
      <c r="I14" s="33">
        <f t="shared" si="3"/>
        <v>85</v>
      </c>
      <c r="J14" s="33">
        <v>61.6595744680851</v>
      </c>
      <c r="K14" s="33">
        <v>0</v>
      </c>
      <c r="L14" s="33">
        <f t="shared" si="0"/>
        <v>61.6595744680851</v>
      </c>
      <c r="M14" s="33">
        <v>62.4</v>
      </c>
      <c r="N14" s="33">
        <v>0</v>
      </c>
      <c r="O14" s="33">
        <f t="shared" si="1"/>
        <v>62.4</v>
      </c>
      <c r="P14" s="33">
        <f t="shared" si="2"/>
        <v>65.2346808510638</v>
      </c>
      <c r="Q14" s="33">
        <v>50</v>
      </c>
      <c r="R14" s="33">
        <v>49</v>
      </c>
      <c r="S14" s="80" t="s">
        <v>64</v>
      </c>
      <c r="T14" s="35"/>
      <c r="U14" s="81"/>
      <c r="V14" s="35"/>
      <c r="W14" s="82"/>
    </row>
    <row r="15" ht="20.25" customHeight="1" spans="1:23">
      <c r="A15" s="33" t="s">
        <v>28</v>
      </c>
      <c r="B15" s="34" t="s">
        <v>467</v>
      </c>
      <c r="C15" s="33">
        <v>56</v>
      </c>
      <c r="D15" s="33" t="s">
        <v>468</v>
      </c>
      <c r="E15" s="33" t="s">
        <v>494</v>
      </c>
      <c r="F15" s="33" t="s">
        <v>495</v>
      </c>
      <c r="G15" s="33" t="s">
        <v>493</v>
      </c>
      <c r="H15" s="33">
        <v>0</v>
      </c>
      <c r="I15" s="33">
        <f t="shared" si="3"/>
        <v>85</v>
      </c>
      <c r="J15" s="33">
        <v>55.9787234042553</v>
      </c>
      <c r="K15" s="33">
        <v>0</v>
      </c>
      <c r="L15" s="33">
        <f t="shared" si="0"/>
        <v>55.9787234042553</v>
      </c>
      <c r="M15" s="33">
        <v>67</v>
      </c>
      <c r="N15" s="33">
        <v>0</v>
      </c>
      <c r="O15" s="33">
        <f t="shared" si="1"/>
        <v>67</v>
      </c>
      <c r="P15" s="33">
        <f t="shared" si="2"/>
        <v>61.4340425531915</v>
      </c>
      <c r="Q15" s="33">
        <v>55</v>
      </c>
      <c r="R15" s="33">
        <v>55</v>
      </c>
      <c r="S15" s="80" t="s">
        <v>64</v>
      </c>
      <c r="T15" s="35"/>
      <c r="U15" s="81"/>
      <c r="V15" s="35"/>
      <c r="W15" s="82"/>
    </row>
    <row r="16" ht="20.25" customHeight="1" spans="1:23">
      <c r="A16" s="33" t="s">
        <v>28</v>
      </c>
      <c r="B16" s="34" t="s">
        <v>467</v>
      </c>
      <c r="C16" s="33">
        <v>56</v>
      </c>
      <c r="D16" s="33" t="s">
        <v>468</v>
      </c>
      <c r="E16" s="33" t="s">
        <v>496</v>
      </c>
      <c r="F16" s="33" t="s">
        <v>497</v>
      </c>
      <c r="G16" s="33" t="s">
        <v>479</v>
      </c>
      <c r="H16" s="33">
        <v>0</v>
      </c>
      <c r="I16" s="33">
        <f t="shared" si="3"/>
        <v>80</v>
      </c>
      <c r="J16" s="33">
        <v>59.7340425531915</v>
      </c>
      <c r="K16" s="33">
        <v>0</v>
      </c>
      <c r="L16" s="33">
        <f t="shared" si="0"/>
        <v>59.7340425531915</v>
      </c>
      <c r="M16" s="33">
        <v>49.6</v>
      </c>
      <c r="N16" s="33">
        <v>0</v>
      </c>
      <c r="O16" s="33">
        <f t="shared" si="1"/>
        <v>49.6</v>
      </c>
      <c r="P16" s="33">
        <f t="shared" si="2"/>
        <v>61.7605319148936</v>
      </c>
      <c r="Q16" s="33">
        <v>54</v>
      </c>
      <c r="R16" s="33">
        <v>51</v>
      </c>
      <c r="S16" s="80" t="s">
        <v>64</v>
      </c>
      <c r="T16" s="35"/>
      <c r="U16" s="81"/>
      <c r="V16" s="35"/>
      <c r="W16" s="82"/>
    </row>
    <row r="17" ht="20.25" customHeight="1" spans="1:23">
      <c r="A17" s="33" t="s">
        <v>28</v>
      </c>
      <c r="B17" s="34" t="s">
        <v>467</v>
      </c>
      <c r="C17" s="33">
        <v>56</v>
      </c>
      <c r="D17" s="33" t="s">
        <v>468</v>
      </c>
      <c r="E17" s="33" t="s">
        <v>498</v>
      </c>
      <c r="F17" s="33" t="s">
        <v>499</v>
      </c>
      <c r="G17" s="33" t="s">
        <v>493</v>
      </c>
      <c r="H17" s="33">
        <v>0</v>
      </c>
      <c r="I17" s="33">
        <f t="shared" si="3"/>
        <v>85</v>
      </c>
      <c r="J17" s="33">
        <v>76.9574468085106</v>
      </c>
      <c r="K17" s="33">
        <v>0</v>
      </c>
      <c r="L17" s="33">
        <f t="shared" si="0"/>
        <v>76.9574468085106</v>
      </c>
      <c r="M17" s="33">
        <v>79.35</v>
      </c>
      <c r="N17" s="33">
        <v>0</v>
      </c>
      <c r="O17" s="33">
        <f t="shared" si="1"/>
        <v>79.35</v>
      </c>
      <c r="P17" s="33">
        <f t="shared" si="2"/>
        <v>78.4030851063829</v>
      </c>
      <c r="Q17" s="33">
        <v>21</v>
      </c>
      <c r="R17" s="33">
        <v>17</v>
      </c>
      <c r="S17" s="80" t="s">
        <v>64</v>
      </c>
      <c r="T17" s="35" t="s">
        <v>80</v>
      </c>
      <c r="U17" s="81"/>
      <c r="V17" s="35"/>
      <c r="W17" s="82"/>
    </row>
    <row r="18" ht="20.25" customHeight="1" spans="1:23">
      <c r="A18" s="33" t="s">
        <v>28</v>
      </c>
      <c r="B18" s="34" t="s">
        <v>467</v>
      </c>
      <c r="C18" s="33">
        <v>56</v>
      </c>
      <c r="D18" s="33" t="s">
        <v>468</v>
      </c>
      <c r="E18" s="33" t="s">
        <v>500</v>
      </c>
      <c r="F18" s="33" t="s">
        <v>501</v>
      </c>
      <c r="G18" s="33" t="s">
        <v>493</v>
      </c>
      <c r="H18" s="33">
        <v>0</v>
      </c>
      <c r="I18" s="33">
        <f t="shared" si="3"/>
        <v>85</v>
      </c>
      <c r="J18" s="33">
        <v>61.6382978723404</v>
      </c>
      <c r="K18" s="33">
        <v>0</v>
      </c>
      <c r="L18" s="33">
        <f t="shared" si="0"/>
        <v>61.6382978723404</v>
      </c>
      <c r="M18" s="33">
        <v>76.25</v>
      </c>
      <c r="N18" s="33">
        <v>0</v>
      </c>
      <c r="O18" s="33">
        <f t="shared" si="1"/>
        <v>76.25</v>
      </c>
      <c r="P18" s="33">
        <f t="shared" si="2"/>
        <v>66.6037234042553</v>
      </c>
      <c r="Q18" s="33">
        <v>49</v>
      </c>
      <c r="R18" s="33">
        <v>50</v>
      </c>
      <c r="S18" s="80" t="s">
        <v>64</v>
      </c>
      <c r="T18" s="35"/>
      <c r="U18" s="81"/>
      <c r="V18" s="35"/>
      <c r="W18" s="82"/>
    </row>
    <row r="19" ht="20.25" customHeight="1" spans="1:23">
      <c r="A19" s="33" t="s">
        <v>28</v>
      </c>
      <c r="B19" s="34" t="s">
        <v>467</v>
      </c>
      <c r="C19" s="33">
        <v>56</v>
      </c>
      <c r="D19" s="33" t="s">
        <v>468</v>
      </c>
      <c r="E19" s="33" t="s">
        <v>502</v>
      </c>
      <c r="F19" s="33" t="s">
        <v>503</v>
      </c>
      <c r="G19" s="33" t="s">
        <v>479</v>
      </c>
      <c r="H19" s="33">
        <v>0</v>
      </c>
      <c r="I19" s="33">
        <f t="shared" si="3"/>
        <v>80</v>
      </c>
      <c r="J19" s="33">
        <v>51.7127659574468</v>
      </c>
      <c r="K19" s="33">
        <v>0</v>
      </c>
      <c r="L19" s="33">
        <f t="shared" si="0"/>
        <v>51.7127659574468</v>
      </c>
      <c r="M19" s="33">
        <v>60.75</v>
      </c>
      <c r="N19" s="33">
        <v>0</v>
      </c>
      <c r="O19" s="33">
        <f t="shared" si="1"/>
        <v>60.75</v>
      </c>
      <c r="P19" s="33">
        <f t="shared" si="2"/>
        <v>56.8595744680851</v>
      </c>
      <c r="Q19" s="33">
        <v>56</v>
      </c>
      <c r="R19" s="33">
        <v>56</v>
      </c>
      <c r="S19" s="80" t="s">
        <v>64</v>
      </c>
      <c r="T19" s="35"/>
      <c r="U19" s="81"/>
      <c r="V19" s="35"/>
      <c r="W19" s="82"/>
    </row>
    <row r="20" ht="20.25" customHeight="1" spans="1:23">
      <c r="A20" s="33" t="s">
        <v>28</v>
      </c>
      <c r="B20" s="34" t="s">
        <v>467</v>
      </c>
      <c r="C20" s="33">
        <v>56</v>
      </c>
      <c r="D20" s="33" t="s">
        <v>468</v>
      </c>
      <c r="E20" s="33" t="s">
        <v>504</v>
      </c>
      <c r="F20" s="33" t="s">
        <v>505</v>
      </c>
      <c r="G20" s="33" t="s">
        <v>479</v>
      </c>
      <c r="H20" s="33">
        <v>2.6</v>
      </c>
      <c r="I20" s="33">
        <f t="shared" si="3"/>
        <v>82.6</v>
      </c>
      <c r="J20" s="33">
        <v>65.4042553191489</v>
      </c>
      <c r="K20" s="33">
        <v>0.15</v>
      </c>
      <c r="L20" s="33">
        <f t="shared" si="0"/>
        <v>65.5542553191489</v>
      </c>
      <c r="M20" s="33">
        <v>70.6</v>
      </c>
      <c r="N20" s="33">
        <v>0.6</v>
      </c>
      <c r="O20" s="33">
        <f t="shared" si="1"/>
        <v>71.2</v>
      </c>
      <c r="P20" s="33">
        <f t="shared" si="2"/>
        <v>68.6756914893617</v>
      </c>
      <c r="Q20" s="33">
        <v>45</v>
      </c>
      <c r="R20" s="33">
        <v>47</v>
      </c>
      <c r="S20" s="80" t="s">
        <v>64</v>
      </c>
      <c r="T20" s="35"/>
      <c r="U20" s="81"/>
      <c r="V20" s="35"/>
      <c r="W20" s="82"/>
    </row>
    <row r="21" ht="20.25" customHeight="1" spans="1:23">
      <c r="A21" s="33" t="s">
        <v>28</v>
      </c>
      <c r="B21" s="34" t="s">
        <v>467</v>
      </c>
      <c r="C21" s="33">
        <v>56</v>
      </c>
      <c r="D21" s="33" t="s">
        <v>468</v>
      </c>
      <c r="E21" s="33" t="s">
        <v>506</v>
      </c>
      <c r="F21" s="33" t="s">
        <v>507</v>
      </c>
      <c r="G21" s="33" t="s">
        <v>471</v>
      </c>
      <c r="H21" s="33">
        <v>2.6</v>
      </c>
      <c r="I21" s="33">
        <f t="shared" si="3"/>
        <v>91.6</v>
      </c>
      <c r="J21" s="33">
        <v>66.0851063829787</v>
      </c>
      <c r="K21" s="33">
        <v>0.2</v>
      </c>
      <c r="L21" s="33">
        <f t="shared" si="0"/>
        <v>66.2851063829787</v>
      </c>
      <c r="M21" s="33">
        <v>78.15</v>
      </c>
      <c r="N21" s="33">
        <v>0.5</v>
      </c>
      <c r="O21" s="33">
        <f t="shared" si="1"/>
        <v>78.65</v>
      </c>
      <c r="P21" s="33">
        <f t="shared" si="2"/>
        <v>71.318829787234</v>
      </c>
      <c r="Q21" s="33">
        <v>40</v>
      </c>
      <c r="R21" s="33">
        <v>44</v>
      </c>
      <c r="S21" s="80" t="s">
        <v>64</v>
      </c>
      <c r="T21" s="35"/>
      <c r="U21" s="81"/>
      <c r="V21" s="35"/>
      <c r="W21" s="82"/>
    </row>
    <row r="22" ht="20.25" customHeight="1" spans="1:23">
      <c r="A22" s="33" t="s">
        <v>28</v>
      </c>
      <c r="B22" s="34" t="s">
        <v>467</v>
      </c>
      <c r="C22" s="33">
        <v>56</v>
      </c>
      <c r="D22" s="33" t="s">
        <v>508</v>
      </c>
      <c r="E22" s="33" t="s">
        <v>509</v>
      </c>
      <c r="F22" s="33" t="s">
        <v>510</v>
      </c>
      <c r="G22" s="33" t="s">
        <v>511</v>
      </c>
      <c r="H22" s="33">
        <v>1.2</v>
      </c>
      <c r="I22" s="33">
        <f t="shared" si="3"/>
        <v>92.2</v>
      </c>
      <c r="J22" s="33">
        <v>76.5851063829787</v>
      </c>
      <c r="K22" s="33">
        <v>2</v>
      </c>
      <c r="L22" s="33">
        <f t="shared" si="0"/>
        <v>78.5851063829787</v>
      </c>
      <c r="M22" s="33">
        <v>89.55</v>
      </c>
      <c r="N22" s="33">
        <v>0</v>
      </c>
      <c r="O22" s="33">
        <f t="shared" si="1"/>
        <v>89.55</v>
      </c>
      <c r="P22" s="33">
        <f t="shared" si="2"/>
        <v>81.723829787234</v>
      </c>
      <c r="Q22" s="33">
        <v>15</v>
      </c>
      <c r="R22" s="33">
        <v>18</v>
      </c>
      <c r="S22" s="80" t="s">
        <v>33</v>
      </c>
      <c r="T22" s="35" t="s">
        <v>35</v>
      </c>
      <c r="U22" s="81"/>
      <c r="V22" s="35"/>
      <c r="W22" s="82"/>
    </row>
    <row r="23" ht="20.25" customHeight="1" spans="1:23">
      <c r="A23" s="33" t="s">
        <v>28</v>
      </c>
      <c r="B23" s="34" t="s">
        <v>467</v>
      </c>
      <c r="C23" s="33">
        <v>56</v>
      </c>
      <c r="D23" s="33" t="s">
        <v>508</v>
      </c>
      <c r="E23" s="33" t="s">
        <v>512</v>
      </c>
      <c r="F23" s="33" t="s">
        <v>513</v>
      </c>
      <c r="G23" s="33" t="s">
        <v>511</v>
      </c>
      <c r="H23" s="33">
        <v>12.6</v>
      </c>
      <c r="I23" s="33">
        <v>100</v>
      </c>
      <c r="J23" s="33">
        <v>84.968085106383</v>
      </c>
      <c r="K23" s="33">
        <v>3.2</v>
      </c>
      <c r="L23" s="33">
        <f t="shared" si="0"/>
        <v>88.168085106383</v>
      </c>
      <c r="M23" s="33">
        <v>74.2</v>
      </c>
      <c r="N23" s="33">
        <v>0</v>
      </c>
      <c r="O23" s="33">
        <f t="shared" si="1"/>
        <v>74.2</v>
      </c>
      <c r="P23" s="33">
        <f t="shared" si="2"/>
        <v>88.5460638297873</v>
      </c>
      <c r="Q23" s="33">
        <v>3</v>
      </c>
      <c r="R23" s="33">
        <v>5</v>
      </c>
      <c r="S23" s="80" t="s">
        <v>33</v>
      </c>
      <c r="T23" s="35" t="s">
        <v>34</v>
      </c>
      <c r="U23" s="81"/>
      <c r="V23" s="35" t="s">
        <v>36</v>
      </c>
      <c r="W23" s="82"/>
    </row>
    <row r="24" ht="20.25" customHeight="1" spans="1:23">
      <c r="A24" s="33" t="s">
        <v>28</v>
      </c>
      <c r="B24" s="34" t="s">
        <v>467</v>
      </c>
      <c r="C24" s="33">
        <v>56</v>
      </c>
      <c r="D24" s="33" t="s">
        <v>508</v>
      </c>
      <c r="E24" s="33" t="s">
        <v>514</v>
      </c>
      <c r="F24" s="33" t="s">
        <v>515</v>
      </c>
      <c r="G24" s="33" t="s">
        <v>482</v>
      </c>
      <c r="H24" s="33">
        <v>1.4</v>
      </c>
      <c r="I24" s="33">
        <f t="shared" ref="I24:I53" si="4">G24+H24</f>
        <v>94.4</v>
      </c>
      <c r="J24" s="33">
        <v>77.6595744680851</v>
      </c>
      <c r="K24" s="33">
        <v>5</v>
      </c>
      <c r="L24" s="33">
        <f t="shared" si="0"/>
        <v>82.6595744680851</v>
      </c>
      <c r="M24" s="33">
        <v>67.5</v>
      </c>
      <c r="N24" s="33">
        <v>2</v>
      </c>
      <c r="O24" s="33">
        <f t="shared" si="1"/>
        <v>69.5</v>
      </c>
      <c r="P24" s="33">
        <f t="shared" si="2"/>
        <v>83.1046808510638</v>
      </c>
      <c r="Q24" s="33">
        <v>14</v>
      </c>
      <c r="R24" s="33">
        <v>15</v>
      </c>
      <c r="S24" s="80" t="s">
        <v>33</v>
      </c>
      <c r="T24" s="35" t="s">
        <v>35</v>
      </c>
      <c r="U24" s="81"/>
      <c r="V24" s="35"/>
      <c r="W24" s="82"/>
    </row>
    <row r="25" ht="20.25" customHeight="1" spans="1:23">
      <c r="A25" s="33" t="s">
        <v>28</v>
      </c>
      <c r="B25" s="34" t="s">
        <v>467</v>
      </c>
      <c r="C25" s="33">
        <v>56</v>
      </c>
      <c r="D25" s="33" t="s">
        <v>508</v>
      </c>
      <c r="E25" s="33" t="s">
        <v>516</v>
      </c>
      <c r="F25" s="33" t="s">
        <v>517</v>
      </c>
      <c r="G25" s="33" t="s">
        <v>493</v>
      </c>
      <c r="H25" s="33">
        <v>4.6</v>
      </c>
      <c r="I25" s="33">
        <f t="shared" si="4"/>
        <v>89.6</v>
      </c>
      <c r="J25" s="33">
        <v>73.4574468085106</v>
      </c>
      <c r="K25" s="33">
        <v>0.2</v>
      </c>
      <c r="L25" s="33">
        <f t="shared" si="0"/>
        <v>73.6574468085106</v>
      </c>
      <c r="M25" s="33">
        <v>80.375</v>
      </c>
      <c r="N25" s="33">
        <v>0</v>
      </c>
      <c r="O25" s="33">
        <f t="shared" si="1"/>
        <v>80.375</v>
      </c>
      <c r="P25" s="33">
        <f t="shared" si="2"/>
        <v>76.7205851063829</v>
      </c>
      <c r="Q25" s="33">
        <v>27</v>
      </c>
      <c r="R25" s="33">
        <v>25</v>
      </c>
      <c r="S25" s="80" t="s">
        <v>64</v>
      </c>
      <c r="T25" s="35"/>
      <c r="U25" s="81"/>
      <c r="V25" s="35"/>
      <c r="W25" s="82"/>
    </row>
    <row r="26" ht="20.25" customHeight="1" spans="1:23">
      <c r="A26" s="33" t="s">
        <v>28</v>
      </c>
      <c r="B26" s="34" t="s">
        <v>467</v>
      </c>
      <c r="C26" s="33">
        <v>56</v>
      </c>
      <c r="D26" s="33" t="s">
        <v>508</v>
      </c>
      <c r="E26" s="33" t="s">
        <v>518</v>
      </c>
      <c r="F26" s="33" t="s">
        <v>519</v>
      </c>
      <c r="G26" s="33" t="s">
        <v>511</v>
      </c>
      <c r="H26" s="33">
        <v>2.05</v>
      </c>
      <c r="I26" s="33">
        <f t="shared" si="4"/>
        <v>93.05</v>
      </c>
      <c r="J26" s="33">
        <v>81</v>
      </c>
      <c r="K26" s="33">
        <v>1.5</v>
      </c>
      <c r="L26" s="33">
        <f t="shared" si="0"/>
        <v>82.5</v>
      </c>
      <c r="M26" s="33">
        <v>84.15</v>
      </c>
      <c r="N26" s="33">
        <v>0</v>
      </c>
      <c r="O26" s="33">
        <f t="shared" si="1"/>
        <v>84.15</v>
      </c>
      <c r="P26" s="33">
        <f t="shared" si="2"/>
        <v>84.2475</v>
      </c>
      <c r="Q26" s="33">
        <v>11</v>
      </c>
      <c r="R26" s="33">
        <v>9</v>
      </c>
      <c r="S26" s="80" t="s">
        <v>33</v>
      </c>
      <c r="T26" s="35" t="s">
        <v>35</v>
      </c>
      <c r="U26" s="81"/>
      <c r="V26" s="35"/>
      <c r="W26" s="82"/>
    </row>
    <row r="27" ht="20.25" customHeight="1" spans="1:23">
      <c r="A27" s="33" t="s">
        <v>28</v>
      </c>
      <c r="B27" s="34" t="s">
        <v>467</v>
      </c>
      <c r="C27" s="33">
        <v>56</v>
      </c>
      <c r="D27" s="33" t="s">
        <v>508</v>
      </c>
      <c r="E27" s="33" t="s">
        <v>520</v>
      </c>
      <c r="F27" s="33" t="s">
        <v>521</v>
      </c>
      <c r="G27" s="33" t="s">
        <v>522</v>
      </c>
      <c r="H27" s="33">
        <v>1.3</v>
      </c>
      <c r="I27" s="33">
        <f t="shared" si="4"/>
        <v>87.3</v>
      </c>
      <c r="J27" s="33">
        <v>73.2234042553192</v>
      </c>
      <c r="K27" s="33">
        <v>2</v>
      </c>
      <c r="L27" s="33">
        <f t="shared" si="0"/>
        <v>75.2234042553192</v>
      </c>
      <c r="M27" s="33">
        <v>72.65</v>
      </c>
      <c r="N27" s="33">
        <v>0</v>
      </c>
      <c r="O27" s="33">
        <f t="shared" si="1"/>
        <v>72.65</v>
      </c>
      <c r="P27" s="33">
        <f t="shared" si="2"/>
        <v>76.7775531914894</v>
      </c>
      <c r="Q27" s="33">
        <v>26</v>
      </c>
      <c r="R27" s="33">
        <v>28</v>
      </c>
      <c r="S27" s="80" t="s">
        <v>64</v>
      </c>
      <c r="T27" s="35"/>
      <c r="U27" s="81"/>
      <c r="V27" s="35"/>
      <c r="W27" s="82"/>
    </row>
    <row r="28" ht="20.25" customHeight="1" spans="1:23">
      <c r="A28" s="33" t="s">
        <v>28</v>
      </c>
      <c r="B28" s="34" t="s">
        <v>467</v>
      </c>
      <c r="C28" s="33">
        <v>56</v>
      </c>
      <c r="D28" s="33" t="s">
        <v>508</v>
      </c>
      <c r="E28" s="33" t="s">
        <v>523</v>
      </c>
      <c r="F28" s="33" t="s">
        <v>524</v>
      </c>
      <c r="G28" s="33" t="s">
        <v>525</v>
      </c>
      <c r="H28" s="33">
        <v>0</v>
      </c>
      <c r="I28" s="33">
        <f t="shared" si="4"/>
        <v>81</v>
      </c>
      <c r="J28" s="33">
        <v>66.4574468085106</v>
      </c>
      <c r="K28" s="33">
        <v>0</v>
      </c>
      <c r="L28" s="33">
        <f t="shared" si="0"/>
        <v>66.4574468085106</v>
      </c>
      <c r="M28" s="33">
        <v>60.8</v>
      </c>
      <c r="N28" s="33">
        <v>0</v>
      </c>
      <c r="O28" s="33">
        <f t="shared" si="1"/>
        <v>60.8</v>
      </c>
      <c r="P28" s="33">
        <f t="shared" si="2"/>
        <v>68.0730851063829</v>
      </c>
      <c r="Q28" s="33">
        <v>47</v>
      </c>
      <c r="R28" s="33">
        <v>42</v>
      </c>
      <c r="S28" s="80" t="s">
        <v>64</v>
      </c>
      <c r="T28" s="35"/>
      <c r="U28" s="81"/>
      <c r="V28" s="35"/>
      <c r="W28" s="82"/>
    </row>
    <row r="29" ht="20.25" customHeight="1" spans="1:23">
      <c r="A29" s="33" t="s">
        <v>28</v>
      </c>
      <c r="B29" s="34" t="s">
        <v>467</v>
      </c>
      <c r="C29" s="33">
        <v>56</v>
      </c>
      <c r="D29" s="33" t="s">
        <v>508</v>
      </c>
      <c r="E29" s="33" t="s">
        <v>526</v>
      </c>
      <c r="F29" s="33" t="s">
        <v>527</v>
      </c>
      <c r="G29" s="33" t="s">
        <v>528</v>
      </c>
      <c r="H29" s="33">
        <v>-4.8</v>
      </c>
      <c r="I29" s="33">
        <f t="shared" si="4"/>
        <v>78.2</v>
      </c>
      <c r="J29" s="33">
        <v>79.5</v>
      </c>
      <c r="K29" s="33">
        <v>1</v>
      </c>
      <c r="L29" s="33">
        <f t="shared" si="0"/>
        <v>80.5</v>
      </c>
      <c r="M29" s="33">
        <v>88.55</v>
      </c>
      <c r="N29" s="33">
        <v>0</v>
      </c>
      <c r="O29" s="33">
        <f t="shared" si="1"/>
        <v>88.55</v>
      </c>
      <c r="P29" s="33">
        <f t="shared" si="2"/>
        <v>80.96</v>
      </c>
      <c r="Q29" s="33">
        <v>16</v>
      </c>
      <c r="R29" s="33">
        <v>13</v>
      </c>
      <c r="S29" s="80" t="s">
        <v>33</v>
      </c>
      <c r="T29" s="35"/>
      <c r="U29" s="81"/>
      <c r="V29" s="35"/>
      <c r="W29" s="82"/>
    </row>
    <row r="30" ht="20.25" customHeight="1" spans="1:23">
      <c r="A30" s="33" t="s">
        <v>28</v>
      </c>
      <c r="B30" s="34" t="s">
        <v>467</v>
      </c>
      <c r="C30" s="33">
        <v>56</v>
      </c>
      <c r="D30" s="33" t="s">
        <v>508</v>
      </c>
      <c r="E30" s="33" t="s">
        <v>529</v>
      </c>
      <c r="F30" s="33" t="s">
        <v>530</v>
      </c>
      <c r="G30" s="33" t="s">
        <v>522</v>
      </c>
      <c r="H30" s="33">
        <v>0</v>
      </c>
      <c r="I30" s="33">
        <f t="shared" si="4"/>
        <v>86</v>
      </c>
      <c r="J30" s="33">
        <v>72.7446808510638</v>
      </c>
      <c r="K30" s="33">
        <v>2</v>
      </c>
      <c r="L30" s="33">
        <f t="shared" si="0"/>
        <v>74.7446808510638</v>
      </c>
      <c r="M30" s="33">
        <v>76.95</v>
      </c>
      <c r="N30" s="33">
        <v>0</v>
      </c>
      <c r="O30" s="33">
        <f t="shared" si="1"/>
        <v>76.95</v>
      </c>
      <c r="P30" s="33">
        <f t="shared" si="2"/>
        <v>76.6535106382979</v>
      </c>
      <c r="Q30" s="33">
        <v>28</v>
      </c>
      <c r="R30" s="33">
        <v>33</v>
      </c>
      <c r="S30" s="80" t="s">
        <v>33</v>
      </c>
      <c r="T30" s="35" t="s">
        <v>35</v>
      </c>
      <c r="U30" s="81"/>
      <c r="V30" s="35"/>
      <c r="W30" s="82"/>
    </row>
    <row r="31" ht="20.25" customHeight="1" spans="1:23">
      <c r="A31" s="33" t="s">
        <v>28</v>
      </c>
      <c r="B31" s="34" t="s">
        <v>467</v>
      </c>
      <c r="C31" s="33">
        <v>56</v>
      </c>
      <c r="D31" s="33" t="s">
        <v>508</v>
      </c>
      <c r="E31" s="33" t="s">
        <v>531</v>
      </c>
      <c r="F31" s="33" t="s">
        <v>532</v>
      </c>
      <c r="G31" s="33" t="s">
        <v>493</v>
      </c>
      <c r="H31" s="33">
        <v>0</v>
      </c>
      <c r="I31" s="33">
        <f t="shared" si="4"/>
        <v>85</v>
      </c>
      <c r="J31" s="33">
        <v>65.5106382978723</v>
      </c>
      <c r="K31" s="33">
        <v>0</v>
      </c>
      <c r="L31" s="33">
        <f t="shared" si="0"/>
        <v>65.5106382978723</v>
      </c>
      <c r="M31" s="33">
        <v>88.05</v>
      </c>
      <c r="N31" s="33">
        <v>0.75</v>
      </c>
      <c r="O31" s="33">
        <f t="shared" si="1"/>
        <v>88.8</v>
      </c>
      <c r="P31" s="33">
        <f t="shared" si="2"/>
        <v>70.7629787234042</v>
      </c>
      <c r="Q31" s="33">
        <v>42</v>
      </c>
      <c r="R31" s="33">
        <v>46</v>
      </c>
      <c r="S31" s="80" t="s">
        <v>64</v>
      </c>
      <c r="T31" s="35"/>
      <c r="U31" s="81"/>
      <c r="V31" s="35"/>
      <c r="W31" s="82"/>
    </row>
    <row r="32" ht="20.25" customHeight="1" spans="1:23">
      <c r="A32" s="33" t="s">
        <v>28</v>
      </c>
      <c r="B32" s="34" t="s">
        <v>467</v>
      </c>
      <c r="C32" s="33">
        <v>56</v>
      </c>
      <c r="D32" s="33" t="s">
        <v>508</v>
      </c>
      <c r="E32" s="33" t="s">
        <v>533</v>
      </c>
      <c r="F32" s="33" t="s">
        <v>534</v>
      </c>
      <c r="G32" s="33" t="s">
        <v>493</v>
      </c>
      <c r="H32" s="33">
        <v>0</v>
      </c>
      <c r="I32" s="33">
        <f t="shared" si="4"/>
        <v>85</v>
      </c>
      <c r="J32" s="33">
        <v>56.2765957446809</v>
      </c>
      <c r="K32" s="33">
        <v>0</v>
      </c>
      <c r="L32" s="33">
        <f t="shared" si="0"/>
        <v>56.2765957446809</v>
      </c>
      <c r="M32" s="33">
        <v>75.6</v>
      </c>
      <c r="N32" s="33">
        <v>0</v>
      </c>
      <c r="O32" s="33">
        <f t="shared" si="1"/>
        <v>75.6</v>
      </c>
      <c r="P32" s="33">
        <f t="shared" si="2"/>
        <v>62.5174468085107</v>
      </c>
      <c r="Q32" s="33">
        <v>53</v>
      </c>
      <c r="R32" s="33">
        <v>54</v>
      </c>
      <c r="S32" s="80" t="s">
        <v>64</v>
      </c>
      <c r="T32" s="35"/>
      <c r="U32" s="81"/>
      <c r="V32" s="35"/>
      <c r="W32" s="82"/>
    </row>
    <row r="33" ht="20.25" customHeight="1" spans="1:23">
      <c r="A33" s="33" t="s">
        <v>28</v>
      </c>
      <c r="B33" s="34" t="s">
        <v>467</v>
      </c>
      <c r="C33" s="33">
        <v>56</v>
      </c>
      <c r="D33" s="33" t="s">
        <v>508</v>
      </c>
      <c r="E33" s="33" t="s">
        <v>535</v>
      </c>
      <c r="F33" s="33" t="s">
        <v>536</v>
      </c>
      <c r="G33" s="33" t="s">
        <v>493</v>
      </c>
      <c r="H33" s="33">
        <v>0</v>
      </c>
      <c r="I33" s="33">
        <f t="shared" si="4"/>
        <v>85</v>
      </c>
      <c r="J33" s="33">
        <v>70.5851063829787</v>
      </c>
      <c r="K33" s="33">
        <v>0</v>
      </c>
      <c r="L33" s="33">
        <f t="shared" si="0"/>
        <v>70.5851063829787</v>
      </c>
      <c r="M33" s="33">
        <v>85.2</v>
      </c>
      <c r="N33" s="33">
        <v>0</v>
      </c>
      <c r="O33" s="33">
        <f t="shared" si="1"/>
        <v>85.2</v>
      </c>
      <c r="P33" s="33">
        <f t="shared" si="2"/>
        <v>74.208829787234</v>
      </c>
      <c r="Q33" s="33">
        <v>35</v>
      </c>
      <c r="R33" s="33">
        <v>35</v>
      </c>
      <c r="S33" s="80" t="s">
        <v>64</v>
      </c>
      <c r="T33" s="35"/>
      <c r="U33" s="81"/>
      <c r="V33" s="35"/>
      <c r="W33" s="82"/>
    </row>
    <row r="34" ht="20.25" customHeight="1" spans="1:23">
      <c r="A34" s="33" t="s">
        <v>28</v>
      </c>
      <c r="B34" s="34" t="s">
        <v>467</v>
      </c>
      <c r="C34" s="33">
        <v>56</v>
      </c>
      <c r="D34" s="33" t="s">
        <v>508</v>
      </c>
      <c r="E34" s="33" t="s">
        <v>537</v>
      </c>
      <c r="F34" s="33" t="s">
        <v>538</v>
      </c>
      <c r="G34" s="33" t="s">
        <v>493</v>
      </c>
      <c r="H34" s="33">
        <v>0</v>
      </c>
      <c r="I34" s="33">
        <f t="shared" si="4"/>
        <v>85</v>
      </c>
      <c r="J34" s="33">
        <v>58.6914893617021</v>
      </c>
      <c r="K34" s="33">
        <v>0</v>
      </c>
      <c r="L34" s="33">
        <f t="shared" si="0"/>
        <v>58.6914893617021</v>
      </c>
      <c r="M34" s="33">
        <v>73.325</v>
      </c>
      <c r="N34" s="33">
        <v>0</v>
      </c>
      <c r="O34" s="33">
        <f t="shared" si="1"/>
        <v>73.325</v>
      </c>
      <c r="P34" s="33">
        <f t="shared" si="2"/>
        <v>64.1011170212766</v>
      </c>
      <c r="Q34" s="33">
        <v>51</v>
      </c>
      <c r="R34" s="33">
        <v>52</v>
      </c>
      <c r="S34" s="80" t="s">
        <v>64</v>
      </c>
      <c r="T34" s="35"/>
      <c r="U34" s="81"/>
      <c r="V34" s="35"/>
      <c r="W34" s="82"/>
    </row>
    <row r="35" ht="20.25" customHeight="1" spans="1:23">
      <c r="A35" s="33" t="s">
        <v>28</v>
      </c>
      <c r="B35" s="34" t="s">
        <v>467</v>
      </c>
      <c r="C35" s="33">
        <v>56</v>
      </c>
      <c r="D35" s="33" t="s">
        <v>508</v>
      </c>
      <c r="E35" s="33" t="s">
        <v>539</v>
      </c>
      <c r="F35" s="33" t="s">
        <v>540</v>
      </c>
      <c r="G35" s="33" t="s">
        <v>493</v>
      </c>
      <c r="H35" s="33">
        <v>0</v>
      </c>
      <c r="I35" s="33">
        <f t="shared" si="4"/>
        <v>85</v>
      </c>
      <c r="J35" s="33">
        <v>72.7765957446808</v>
      </c>
      <c r="K35" s="33">
        <v>0</v>
      </c>
      <c r="L35" s="33">
        <f t="shared" si="0"/>
        <v>72.7765957446808</v>
      </c>
      <c r="M35" s="33">
        <v>85.25</v>
      </c>
      <c r="N35" s="33">
        <v>0</v>
      </c>
      <c r="O35" s="33">
        <f t="shared" si="1"/>
        <v>85.25</v>
      </c>
      <c r="P35" s="33">
        <f t="shared" si="2"/>
        <v>75.8574468085106</v>
      </c>
      <c r="Q35" s="33">
        <v>29</v>
      </c>
      <c r="R35" s="33">
        <v>32</v>
      </c>
      <c r="S35" s="80" t="s">
        <v>64</v>
      </c>
      <c r="T35" s="35"/>
      <c r="U35" s="81"/>
      <c r="V35" s="35"/>
      <c r="W35" s="82"/>
    </row>
    <row r="36" ht="20.25" customHeight="1" spans="1:23">
      <c r="A36" s="33" t="s">
        <v>28</v>
      </c>
      <c r="B36" s="34" t="s">
        <v>467</v>
      </c>
      <c r="C36" s="33">
        <v>56</v>
      </c>
      <c r="D36" s="33" t="s">
        <v>508</v>
      </c>
      <c r="E36" s="33" t="s">
        <v>541</v>
      </c>
      <c r="F36" s="33" t="s">
        <v>542</v>
      </c>
      <c r="G36" s="33" t="s">
        <v>543</v>
      </c>
      <c r="H36" s="33">
        <v>0</v>
      </c>
      <c r="I36" s="33">
        <f t="shared" si="4"/>
        <v>87</v>
      </c>
      <c r="J36" s="33">
        <v>69.0851063829787</v>
      </c>
      <c r="K36" s="33">
        <v>0</v>
      </c>
      <c r="L36" s="33">
        <f t="shared" si="0"/>
        <v>69.0851063829787</v>
      </c>
      <c r="M36" s="33">
        <v>75.2</v>
      </c>
      <c r="N36" s="33">
        <v>0</v>
      </c>
      <c r="O36" s="33">
        <f t="shared" si="1"/>
        <v>75.2</v>
      </c>
      <c r="P36" s="33">
        <f t="shared" si="2"/>
        <v>72.383829787234</v>
      </c>
      <c r="Q36" s="33">
        <v>36</v>
      </c>
      <c r="R36" s="33">
        <v>39</v>
      </c>
      <c r="S36" s="80" t="s">
        <v>64</v>
      </c>
      <c r="T36" s="35"/>
      <c r="U36" s="81"/>
      <c r="V36" s="35"/>
      <c r="W36" s="82"/>
    </row>
    <row r="37" ht="20.25" customHeight="1" spans="1:23">
      <c r="A37" s="33" t="s">
        <v>28</v>
      </c>
      <c r="B37" s="34" t="s">
        <v>467</v>
      </c>
      <c r="C37" s="33">
        <v>56</v>
      </c>
      <c r="D37" s="33" t="s">
        <v>508</v>
      </c>
      <c r="E37" s="33" t="s">
        <v>544</v>
      </c>
      <c r="F37" s="33" t="s">
        <v>545</v>
      </c>
      <c r="G37" s="33" t="s">
        <v>493</v>
      </c>
      <c r="H37" s="33">
        <v>0</v>
      </c>
      <c r="I37" s="33">
        <f t="shared" si="4"/>
        <v>85</v>
      </c>
      <c r="J37" s="33">
        <v>69.9574468085106</v>
      </c>
      <c r="K37" s="33">
        <v>0</v>
      </c>
      <c r="L37" s="33">
        <f t="shared" si="0"/>
        <v>69.9574468085106</v>
      </c>
      <c r="M37" s="33">
        <v>60.425</v>
      </c>
      <c r="N37" s="33">
        <v>0</v>
      </c>
      <c r="O37" s="33">
        <f t="shared" si="1"/>
        <v>60.425</v>
      </c>
      <c r="P37" s="33">
        <f t="shared" si="2"/>
        <v>71.2605851063829</v>
      </c>
      <c r="Q37" s="33">
        <v>41</v>
      </c>
      <c r="R37" s="33">
        <v>36</v>
      </c>
      <c r="S37" s="80" t="s">
        <v>64</v>
      </c>
      <c r="T37" s="35"/>
      <c r="U37" s="81"/>
      <c r="V37" s="35"/>
      <c r="W37" s="82"/>
    </row>
    <row r="38" ht="20.25" customHeight="1" spans="1:23">
      <c r="A38" s="33" t="s">
        <v>28</v>
      </c>
      <c r="B38" s="34" t="s">
        <v>467</v>
      </c>
      <c r="C38" s="33">
        <v>56</v>
      </c>
      <c r="D38" s="33" t="s">
        <v>508</v>
      </c>
      <c r="E38" s="33" t="s">
        <v>546</v>
      </c>
      <c r="F38" s="33" t="s">
        <v>547</v>
      </c>
      <c r="G38" s="33" t="s">
        <v>493</v>
      </c>
      <c r="H38" s="33">
        <v>0.5</v>
      </c>
      <c r="I38" s="33">
        <f t="shared" si="4"/>
        <v>85.5</v>
      </c>
      <c r="J38" s="33">
        <v>73.4042553191489</v>
      </c>
      <c r="K38" s="33">
        <v>1</v>
      </c>
      <c r="L38" s="33">
        <f t="shared" si="0"/>
        <v>74.4042553191489</v>
      </c>
      <c r="M38" s="33">
        <v>86.75</v>
      </c>
      <c r="N38" s="33">
        <v>0</v>
      </c>
      <c r="O38" s="33">
        <f t="shared" si="1"/>
        <v>86.75</v>
      </c>
      <c r="P38" s="33">
        <f t="shared" si="2"/>
        <v>77.3031914893617</v>
      </c>
      <c r="Q38" s="33">
        <v>23</v>
      </c>
      <c r="R38" s="33">
        <v>26</v>
      </c>
      <c r="S38" s="80" t="s">
        <v>33</v>
      </c>
      <c r="T38" s="35" t="s">
        <v>35</v>
      </c>
      <c r="U38" s="81"/>
      <c r="V38" s="35"/>
      <c r="W38" s="82"/>
    </row>
    <row r="39" ht="20.25" customHeight="1" spans="1:23">
      <c r="A39" s="33" t="s">
        <v>28</v>
      </c>
      <c r="B39" s="34" t="s">
        <v>467</v>
      </c>
      <c r="C39" s="33">
        <v>56</v>
      </c>
      <c r="D39" s="33" t="s">
        <v>508</v>
      </c>
      <c r="E39" s="33" t="s">
        <v>548</v>
      </c>
      <c r="F39" s="33" t="s">
        <v>549</v>
      </c>
      <c r="G39" s="33" t="s">
        <v>474</v>
      </c>
      <c r="H39" s="33">
        <v>1.4</v>
      </c>
      <c r="I39" s="33">
        <f t="shared" si="4"/>
        <v>96.4</v>
      </c>
      <c r="J39" s="33">
        <v>85</v>
      </c>
      <c r="K39" s="33">
        <v>1.65</v>
      </c>
      <c r="L39" s="33">
        <f t="shared" si="0"/>
        <v>86.65</v>
      </c>
      <c r="M39" s="33">
        <v>79.75</v>
      </c>
      <c r="N39" s="33">
        <v>0</v>
      </c>
      <c r="O39" s="33">
        <f t="shared" si="1"/>
        <v>79.75</v>
      </c>
      <c r="P39" s="33">
        <f t="shared" si="2"/>
        <v>87.4225</v>
      </c>
      <c r="Q39" s="33">
        <v>5</v>
      </c>
      <c r="R39" s="33">
        <v>4</v>
      </c>
      <c r="S39" s="80" t="s">
        <v>33</v>
      </c>
      <c r="T39" s="35" t="s">
        <v>34</v>
      </c>
      <c r="U39" s="81"/>
      <c r="V39" s="35" t="s">
        <v>90</v>
      </c>
      <c r="W39" s="82"/>
    </row>
    <row r="40" ht="20.25" customHeight="1" spans="1:23">
      <c r="A40" s="33" t="s">
        <v>28</v>
      </c>
      <c r="B40" s="34" t="s">
        <v>467</v>
      </c>
      <c r="C40" s="33">
        <v>56</v>
      </c>
      <c r="D40" s="33" t="s">
        <v>508</v>
      </c>
      <c r="E40" s="33" t="s">
        <v>550</v>
      </c>
      <c r="F40" s="33" t="s">
        <v>551</v>
      </c>
      <c r="G40" s="33" t="s">
        <v>493</v>
      </c>
      <c r="H40" s="33">
        <v>0</v>
      </c>
      <c r="I40" s="33">
        <f t="shared" si="4"/>
        <v>85</v>
      </c>
      <c r="J40" s="33">
        <v>75.4893617021277</v>
      </c>
      <c r="K40" s="33">
        <v>1</v>
      </c>
      <c r="L40" s="33">
        <f t="shared" si="0"/>
        <v>76.4893617021277</v>
      </c>
      <c r="M40" s="33">
        <v>71.5</v>
      </c>
      <c r="N40" s="33">
        <v>0</v>
      </c>
      <c r="O40" s="33">
        <f t="shared" si="1"/>
        <v>71.5</v>
      </c>
      <c r="P40" s="33">
        <f t="shared" si="2"/>
        <v>77.2670212765958</v>
      </c>
      <c r="Q40" s="33">
        <v>24</v>
      </c>
      <c r="R40" s="33">
        <v>21</v>
      </c>
      <c r="S40" s="80" t="s">
        <v>33</v>
      </c>
      <c r="T40" s="35" t="s">
        <v>35</v>
      </c>
      <c r="U40" s="81"/>
      <c r="V40" s="35"/>
      <c r="W40" s="82"/>
    </row>
    <row r="41" ht="20.25" customHeight="1" spans="1:23">
      <c r="A41" s="33" t="s">
        <v>28</v>
      </c>
      <c r="B41" s="34" t="s">
        <v>467</v>
      </c>
      <c r="C41" s="33">
        <v>56</v>
      </c>
      <c r="D41" s="33" t="s">
        <v>508</v>
      </c>
      <c r="E41" s="33" t="s">
        <v>552</v>
      </c>
      <c r="F41" s="33" t="s">
        <v>553</v>
      </c>
      <c r="G41" s="33" t="s">
        <v>490</v>
      </c>
      <c r="H41" s="33">
        <v>1</v>
      </c>
      <c r="I41" s="33">
        <f t="shared" si="4"/>
        <v>91</v>
      </c>
      <c r="J41" s="33">
        <v>85.2872340425532</v>
      </c>
      <c r="K41" s="33">
        <v>1</v>
      </c>
      <c r="L41" s="33">
        <f t="shared" si="0"/>
        <v>86.2872340425532</v>
      </c>
      <c r="M41" s="33">
        <v>59</v>
      </c>
      <c r="N41" s="33">
        <v>0</v>
      </c>
      <c r="O41" s="33">
        <f t="shared" si="1"/>
        <v>59</v>
      </c>
      <c r="P41" s="33">
        <f t="shared" si="2"/>
        <v>84.2654255319149</v>
      </c>
      <c r="Q41" s="33">
        <v>10</v>
      </c>
      <c r="R41" s="33">
        <v>3</v>
      </c>
      <c r="S41" s="80" t="s">
        <v>64</v>
      </c>
      <c r="T41" s="35" t="s">
        <v>80</v>
      </c>
      <c r="U41" s="81"/>
      <c r="V41" s="35"/>
      <c r="W41" s="82"/>
    </row>
    <row r="42" ht="20.25" customHeight="1" spans="1:23">
      <c r="A42" s="33" t="s">
        <v>28</v>
      </c>
      <c r="B42" s="34" t="s">
        <v>467</v>
      </c>
      <c r="C42" s="33">
        <v>56</v>
      </c>
      <c r="D42" s="33" t="s">
        <v>554</v>
      </c>
      <c r="E42" s="33" t="s">
        <v>555</v>
      </c>
      <c r="F42" s="33" t="s">
        <v>556</v>
      </c>
      <c r="G42" s="33" t="s">
        <v>557</v>
      </c>
      <c r="H42" s="33">
        <v>4.55</v>
      </c>
      <c r="I42" s="33">
        <f t="shared" si="4"/>
        <v>96.55</v>
      </c>
      <c r="J42" s="33">
        <v>77.3936170212766</v>
      </c>
      <c r="K42" s="33">
        <v>3.15</v>
      </c>
      <c r="L42" s="33">
        <f t="shared" si="0"/>
        <v>80.5436170212766</v>
      </c>
      <c r="M42" s="33">
        <v>88.4</v>
      </c>
      <c r="N42" s="33">
        <v>0</v>
      </c>
      <c r="O42" s="33">
        <f t="shared" si="1"/>
        <v>88.4</v>
      </c>
      <c r="P42" s="33">
        <f t="shared" si="2"/>
        <v>83.7302127659575</v>
      </c>
      <c r="Q42" s="33">
        <v>12</v>
      </c>
      <c r="R42" s="33">
        <v>16</v>
      </c>
      <c r="S42" s="80" t="s">
        <v>33</v>
      </c>
      <c r="T42" s="35" t="s">
        <v>35</v>
      </c>
      <c r="U42" s="81"/>
      <c r="V42" s="35"/>
      <c r="W42" s="82"/>
    </row>
    <row r="43" ht="20.25" customHeight="1" spans="1:23">
      <c r="A43" s="33" t="s">
        <v>28</v>
      </c>
      <c r="B43" s="34" t="s">
        <v>467</v>
      </c>
      <c r="C43" s="33">
        <v>56</v>
      </c>
      <c r="D43" s="33" t="s">
        <v>554</v>
      </c>
      <c r="E43" s="33" t="s">
        <v>558</v>
      </c>
      <c r="F43" s="33" t="s">
        <v>559</v>
      </c>
      <c r="G43" s="33" t="s">
        <v>474</v>
      </c>
      <c r="H43" s="33">
        <v>1.4</v>
      </c>
      <c r="I43" s="33">
        <f t="shared" si="4"/>
        <v>96.4</v>
      </c>
      <c r="J43" s="33">
        <v>80.436170212766</v>
      </c>
      <c r="K43" s="33">
        <v>2.95</v>
      </c>
      <c r="L43" s="33">
        <f t="shared" si="0"/>
        <v>83.386170212766</v>
      </c>
      <c r="M43" s="33">
        <v>88</v>
      </c>
      <c r="N43" s="33">
        <v>0</v>
      </c>
      <c r="O43" s="33">
        <f t="shared" si="1"/>
        <v>88</v>
      </c>
      <c r="P43" s="33">
        <f t="shared" si="2"/>
        <v>85.7996276595745</v>
      </c>
      <c r="Q43" s="33">
        <v>6</v>
      </c>
      <c r="R43" s="33">
        <v>11</v>
      </c>
      <c r="S43" s="80" t="s">
        <v>33</v>
      </c>
      <c r="T43" s="35" t="s">
        <v>34</v>
      </c>
      <c r="U43" s="81"/>
      <c r="V43" s="35"/>
      <c r="W43" s="82"/>
    </row>
    <row r="44" ht="20.25" customHeight="1" spans="1:23">
      <c r="A44" s="33" t="s">
        <v>28</v>
      </c>
      <c r="B44" s="34" t="s">
        <v>467</v>
      </c>
      <c r="C44" s="33">
        <v>56</v>
      </c>
      <c r="D44" s="33" t="s">
        <v>554</v>
      </c>
      <c r="E44" s="33" t="s">
        <v>560</v>
      </c>
      <c r="F44" s="33" t="s">
        <v>561</v>
      </c>
      <c r="G44" s="33" t="s">
        <v>557</v>
      </c>
      <c r="H44" s="33">
        <v>0.65</v>
      </c>
      <c r="I44" s="33">
        <f t="shared" si="4"/>
        <v>92.65</v>
      </c>
      <c r="J44" s="33">
        <v>80.8723404255319</v>
      </c>
      <c r="K44" s="33">
        <v>0</v>
      </c>
      <c r="L44" s="33">
        <f t="shared" si="0"/>
        <v>80.8723404255319</v>
      </c>
      <c r="M44" s="33">
        <v>87.05</v>
      </c>
      <c r="N44" s="33">
        <v>0</v>
      </c>
      <c r="O44" s="33">
        <f t="shared" si="1"/>
        <v>87.05</v>
      </c>
      <c r="P44" s="33">
        <f t="shared" si="2"/>
        <v>83.2567553191489</v>
      </c>
      <c r="Q44" s="33">
        <v>13</v>
      </c>
      <c r="R44" s="33">
        <v>10</v>
      </c>
      <c r="S44" s="80" t="s">
        <v>33</v>
      </c>
      <c r="T44" s="35" t="s">
        <v>35</v>
      </c>
      <c r="U44" s="81"/>
      <c r="V44" s="35"/>
      <c r="W44" s="82"/>
    </row>
    <row r="45" ht="20.25" customHeight="1" spans="1:23">
      <c r="A45" s="33" t="s">
        <v>28</v>
      </c>
      <c r="B45" s="34" t="s">
        <v>467</v>
      </c>
      <c r="C45" s="33">
        <v>56</v>
      </c>
      <c r="D45" s="33" t="s">
        <v>554</v>
      </c>
      <c r="E45" s="33" t="s">
        <v>562</v>
      </c>
      <c r="F45" s="33" t="s">
        <v>563</v>
      </c>
      <c r="G45" s="33" t="s">
        <v>482</v>
      </c>
      <c r="H45" s="33">
        <v>1.6</v>
      </c>
      <c r="I45" s="33">
        <f t="shared" si="4"/>
        <v>94.6</v>
      </c>
      <c r="J45" s="33">
        <v>82.7659574468085</v>
      </c>
      <c r="K45" s="33">
        <v>5.25</v>
      </c>
      <c r="L45" s="33">
        <f t="shared" si="0"/>
        <v>88.0159574468085</v>
      </c>
      <c r="M45" s="33">
        <v>81.45</v>
      </c>
      <c r="N45" s="33">
        <v>0</v>
      </c>
      <c r="O45" s="33">
        <f t="shared" si="1"/>
        <v>81.45</v>
      </c>
      <c r="P45" s="33">
        <f t="shared" si="2"/>
        <v>88.3469680851064</v>
      </c>
      <c r="Q45" s="33">
        <v>4</v>
      </c>
      <c r="R45" s="33">
        <v>7</v>
      </c>
      <c r="S45" s="80" t="s">
        <v>33</v>
      </c>
      <c r="T45" s="35" t="s">
        <v>34</v>
      </c>
      <c r="U45" s="81"/>
      <c r="V45" s="35"/>
      <c r="W45" s="82"/>
    </row>
    <row r="46" ht="20.25" customHeight="1" spans="1:23">
      <c r="A46" s="33" t="s">
        <v>28</v>
      </c>
      <c r="B46" s="34" t="s">
        <v>467</v>
      </c>
      <c r="C46" s="33">
        <v>56</v>
      </c>
      <c r="D46" s="33" t="s">
        <v>554</v>
      </c>
      <c r="E46" s="33" t="s">
        <v>564</v>
      </c>
      <c r="F46" s="33" t="s">
        <v>565</v>
      </c>
      <c r="G46" s="33" t="s">
        <v>528</v>
      </c>
      <c r="H46" s="33">
        <v>0</v>
      </c>
      <c r="I46" s="33">
        <f t="shared" si="4"/>
        <v>83</v>
      </c>
      <c r="J46" s="33">
        <v>69.531914893617</v>
      </c>
      <c r="K46" s="33">
        <v>0</v>
      </c>
      <c r="L46" s="33">
        <f t="shared" si="0"/>
        <v>69.531914893617</v>
      </c>
      <c r="M46" s="33">
        <v>74.75</v>
      </c>
      <c r="N46" s="33">
        <v>0</v>
      </c>
      <c r="O46" s="33">
        <f t="shared" si="1"/>
        <v>74.75</v>
      </c>
      <c r="P46" s="33">
        <f t="shared" si="2"/>
        <v>72.0739361702127</v>
      </c>
      <c r="Q46" s="33">
        <v>38</v>
      </c>
      <c r="R46" s="33">
        <v>37</v>
      </c>
      <c r="S46" s="80" t="s">
        <v>64</v>
      </c>
      <c r="T46" s="35"/>
      <c r="U46" s="81"/>
      <c r="V46" s="35"/>
      <c r="W46" s="82"/>
    </row>
    <row r="47" ht="20.25" customHeight="1" spans="1:23">
      <c r="A47" s="33" t="s">
        <v>28</v>
      </c>
      <c r="B47" s="34" t="s">
        <v>467</v>
      </c>
      <c r="C47" s="33">
        <v>56</v>
      </c>
      <c r="D47" s="33" t="s">
        <v>554</v>
      </c>
      <c r="E47" s="33" t="s">
        <v>566</v>
      </c>
      <c r="F47" s="33" t="s">
        <v>567</v>
      </c>
      <c r="G47" s="33" t="s">
        <v>471</v>
      </c>
      <c r="H47" s="33">
        <v>3.45</v>
      </c>
      <c r="I47" s="33">
        <f t="shared" si="4"/>
        <v>92.45</v>
      </c>
      <c r="J47" s="33">
        <v>76.2446808510638</v>
      </c>
      <c r="K47" s="33">
        <v>1</v>
      </c>
      <c r="L47" s="33">
        <f t="shared" si="0"/>
        <v>77.2446808510638</v>
      </c>
      <c r="M47" s="33">
        <v>82.6</v>
      </c>
      <c r="N47" s="33">
        <v>0</v>
      </c>
      <c r="O47" s="33">
        <f t="shared" si="1"/>
        <v>82.6</v>
      </c>
      <c r="P47" s="33">
        <f t="shared" si="2"/>
        <v>80.0610106382979</v>
      </c>
      <c r="Q47" s="33">
        <v>18</v>
      </c>
      <c r="R47" s="33">
        <v>20</v>
      </c>
      <c r="S47" s="80" t="s">
        <v>33</v>
      </c>
      <c r="T47" s="35" t="s">
        <v>35</v>
      </c>
      <c r="U47" s="81"/>
      <c r="V47" s="35"/>
      <c r="W47" s="82"/>
    </row>
    <row r="48" ht="20.25" customHeight="1" spans="1:23">
      <c r="A48" s="33" t="s">
        <v>28</v>
      </c>
      <c r="B48" s="34" t="s">
        <v>467</v>
      </c>
      <c r="C48" s="33">
        <v>56</v>
      </c>
      <c r="D48" s="33" t="s">
        <v>554</v>
      </c>
      <c r="E48" s="33" t="s">
        <v>568</v>
      </c>
      <c r="F48" s="33" t="s">
        <v>569</v>
      </c>
      <c r="G48" s="33" t="s">
        <v>471</v>
      </c>
      <c r="H48" s="33">
        <v>0.2</v>
      </c>
      <c r="I48" s="33">
        <f t="shared" si="4"/>
        <v>89.2</v>
      </c>
      <c r="J48" s="33">
        <v>72.0744680851064</v>
      </c>
      <c r="K48" s="33">
        <v>2</v>
      </c>
      <c r="L48" s="33">
        <f t="shared" si="0"/>
        <v>74.0744680851064</v>
      </c>
      <c r="M48" s="33">
        <v>82.55</v>
      </c>
      <c r="N48" s="33">
        <v>0</v>
      </c>
      <c r="O48" s="33">
        <f t="shared" si="1"/>
        <v>82.55</v>
      </c>
      <c r="P48" s="33">
        <f t="shared" si="2"/>
        <v>77.1908510638298</v>
      </c>
      <c r="Q48" s="33">
        <v>25</v>
      </c>
      <c r="R48" s="33">
        <v>34</v>
      </c>
      <c r="S48" s="80" t="s">
        <v>33</v>
      </c>
      <c r="T48" s="35" t="s">
        <v>35</v>
      </c>
      <c r="U48" s="81"/>
      <c r="V48" s="35"/>
      <c r="W48" s="82"/>
    </row>
    <row r="49" ht="20.25" customHeight="1" spans="1:23">
      <c r="A49" s="33" t="s">
        <v>28</v>
      </c>
      <c r="B49" s="34" t="s">
        <v>467</v>
      </c>
      <c r="C49" s="33">
        <v>56</v>
      </c>
      <c r="D49" s="33" t="s">
        <v>554</v>
      </c>
      <c r="E49" s="33" t="s">
        <v>570</v>
      </c>
      <c r="F49" s="33" t="s">
        <v>571</v>
      </c>
      <c r="G49" s="33" t="s">
        <v>487</v>
      </c>
      <c r="H49" s="33">
        <v>0.2</v>
      </c>
      <c r="I49" s="33">
        <f t="shared" si="4"/>
        <v>88.2</v>
      </c>
      <c r="J49" s="33">
        <v>66.3936170212766</v>
      </c>
      <c r="K49" s="33">
        <v>0</v>
      </c>
      <c r="L49" s="33">
        <f t="shared" si="0"/>
        <v>66.3936170212766</v>
      </c>
      <c r="M49" s="33">
        <v>71.95</v>
      </c>
      <c r="N49" s="33">
        <v>0</v>
      </c>
      <c r="O49" s="33">
        <f t="shared" si="1"/>
        <v>71.95</v>
      </c>
      <c r="P49" s="33">
        <f t="shared" si="2"/>
        <v>70.2202127659575</v>
      </c>
      <c r="Q49" s="33">
        <v>43</v>
      </c>
      <c r="R49" s="33">
        <v>43</v>
      </c>
      <c r="S49" s="80" t="s">
        <v>64</v>
      </c>
      <c r="T49" s="35"/>
      <c r="U49" s="81"/>
      <c r="V49" s="35"/>
      <c r="W49" s="82"/>
    </row>
    <row r="50" ht="20.25" customHeight="1" spans="1:23">
      <c r="A50" s="33" t="s">
        <v>28</v>
      </c>
      <c r="B50" s="34" t="s">
        <v>467</v>
      </c>
      <c r="C50" s="33">
        <v>56</v>
      </c>
      <c r="D50" s="33" t="s">
        <v>554</v>
      </c>
      <c r="E50" s="33" t="s">
        <v>572</v>
      </c>
      <c r="F50" s="33" t="s">
        <v>573</v>
      </c>
      <c r="G50" s="33" t="s">
        <v>482</v>
      </c>
      <c r="H50" s="33">
        <v>0.7</v>
      </c>
      <c r="I50" s="33">
        <f t="shared" si="4"/>
        <v>93.7</v>
      </c>
      <c r="J50" s="33">
        <v>83.6914893617021</v>
      </c>
      <c r="K50" s="33">
        <v>1</v>
      </c>
      <c r="L50" s="33">
        <f t="shared" si="0"/>
        <v>84.6914893617021</v>
      </c>
      <c r="M50" s="33">
        <v>75.55</v>
      </c>
      <c r="N50" s="33">
        <v>0</v>
      </c>
      <c r="O50" s="33">
        <f t="shared" si="1"/>
        <v>75.55</v>
      </c>
      <c r="P50" s="33">
        <f t="shared" si="2"/>
        <v>85.1286170212766</v>
      </c>
      <c r="Q50" s="33">
        <v>8</v>
      </c>
      <c r="R50" s="33">
        <v>6</v>
      </c>
      <c r="S50" s="80" t="s">
        <v>33</v>
      </c>
      <c r="T50" s="35" t="s">
        <v>34</v>
      </c>
      <c r="U50" s="81"/>
      <c r="V50" s="35"/>
      <c r="W50" s="82"/>
    </row>
    <row r="51" ht="20.25" customHeight="1" spans="1:23">
      <c r="A51" s="33" t="s">
        <v>28</v>
      </c>
      <c r="B51" s="34" t="s">
        <v>467</v>
      </c>
      <c r="C51" s="33">
        <v>56</v>
      </c>
      <c r="D51" s="33" t="s">
        <v>554</v>
      </c>
      <c r="E51" s="33" t="s">
        <v>574</v>
      </c>
      <c r="F51" s="33" t="s">
        <v>575</v>
      </c>
      <c r="G51" s="33" t="s">
        <v>543</v>
      </c>
      <c r="H51" s="33">
        <v>0</v>
      </c>
      <c r="I51" s="33">
        <f t="shared" si="4"/>
        <v>87</v>
      </c>
      <c r="J51" s="33">
        <v>66.0212765957447</v>
      </c>
      <c r="K51" s="33">
        <v>0</v>
      </c>
      <c r="L51" s="33">
        <f t="shared" si="0"/>
        <v>66.0212765957447</v>
      </c>
      <c r="M51" s="33">
        <v>69.5</v>
      </c>
      <c r="N51" s="33">
        <v>0</v>
      </c>
      <c r="O51" s="33">
        <f t="shared" si="1"/>
        <v>69.5</v>
      </c>
      <c r="P51" s="33">
        <f t="shared" si="2"/>
        <v>69.5159574468085</v>
      </c>
      <c r="Q51" s="33">
        <v>44</v>
      </c>
      <c r="R51" s="33">
        <v>45</v>
      </c>
      <c r="S51" s="80" t="s">
        <v>64</v>
      </c>
      <c r="T51" s="35"/>
      <c r="U51" s="81"/>
      <c r="V51" s="35"/>
      <c r="W51" s="82"/>
    </row>
    <row r="52" ht="20.25" customHeight="1" spans="1:23">
      <c r="A52" s="33" t="s">
        <v>28</v>
      </c>
      <c r="B52" s="34" t="s">
        <v>467</v>
      </c>
      <c r="C52" s="33">
        <v>56</v>
      </c>
      <c r="D52" s="33" t="s">
        <v>554</v>
      </c>
      <c r="E52" s="33" t="s">
        <v>576</v>
      </c>
      <c r="F52" s="33" t="s">
        <v>577</v>
      </c>
      <c r="G52" s="33" t="s">
        <v>493</v>
      </c>
      <c r="H52" s="33">
        <v>0</v>
      </c>
      <c r="I52" s="33">
        <f t="shared" si="4"/>
        <v>85</v>
      </c>
      <c r="J52" s="33">
        <v>69.3510638297872</v>
      </c>
      <c r="K52" s="33">
        <v>0</v>
      </c>
      <c r="L52" s="33">
        <f t="shared" si="0"/>
        <v>69.3510638297872</v>
      </c>
      <c r="M52" s="33">
        <v>70.9</v>
      </c>
      <c r="N52" s="33">
        <v>0</v>
      </c>
      <c r="O52" s="33">
        <f t="shared" si="1"/>
        <v>70.9</v>
      </c>
      <c r="P52" s="33">
        <f t="shared" si="2"/>
        <v>71.8532978723404</v>
      </c>
      <c r="Q52" s="33">
        <v>39</v>
      </c>
      <c r="R52" s="33">
        <v>38</v>
      </c>
      <c r="S52" s="80" t="s">
        <v>33</v>
      </c>
      <c r="T52" s="35"/>
      <c r="U52" s="81"/>
      <c r="V52" s="35"/>
      <c r="W52" s="82"/>
    </row>
    <row r="53" ht="20.25" customHeight="1" spans="1:23">
      <c r="A53" s="33" t="s">
        <v>28</v>
      </c>
      <c r="B53" s="34" t="s">
        <v>467</v>
      </c>
      <c r="C53" s="33">
        <v>56</v>
      </c>
      <c r="D53" s="33" t="s">
        <v>554</v>
      </c>
      <c r="E53" s="33" t="s">
        <v>578</v>
      </c>
      <c r="F53" s="33" t="s">
        <v>579</v>
      </c>
      <c r="G53" s="33" t="s">
        <v>493</v>
      </c>
      <c r="H53" s="33">
        <v>1.5</v>
      </c>
      <c r="I53" s="33">
        <f t="shared" si="4"/>
        <v>86.5</v>
      </c>
      <c r="J53" s="33">
        <v>72.9893617021277</v>
      </c>
      <c r="K53" s="33">
        <v>2.5</v>
      </c>
      <c r="L53" s="33">
        <f t="shared" si="0"/>
        <v>75.4893617021277</v>
      </c>
      <c r="M53" s="33">
        <v>61.95</v>
      </c>
      <c r="N53" s="33">
        <v>0</v>
      </c>
      <c r="O53" s="33">
        <f t="shared" si="1"/>
        <v>61.95</v>
      </c>
      <c r="P53" s="33">
        <f t="shared" si="2"/>
        <v>75.7870212765958</v>
      </c>
      <c r="Q53" s="33">
        <v>31</v>
      </c>
      <c r="R53" s="33">
        <v>31</v>
      </c>
      <c r="S53" s="80" t="s">
        <v>64</v>
      </c>
      <c r="T53" s="35"/>
      <c r="U53" s="81"/>
      <c r="V53" s="35"/>
      <c r="W53" s="82"/>
    </row>
    <row r="54" ht="20.25" customHeight="1" spans="1:23">
      <c r="A54" s="33" t="s">
        <v>28</v>
      </c>
      <c r="B54" s="34" t="s">
        <v>467</v>
      </c>
      <c r="C54" s="33">
        <v>56</v>
      </c>
      <c r="D54" s="33" t="s">
        <v>554</v>
      </c>
      <c r="E54" s="33" t="s">
        <v>580</v>
      </c>
      <c r="F54" s="33" t="s">
        <v>581</v>
      </c>
      <c r="G54" s="33" t="s">
        <v>482</v>
      </c>
      <c r="H54" s="33">
        <v>9.65</v>
      </c>
      <c r="I54" s="33">
        <v>100</v>
      </c>
      <c r="J54" s="33">
        <v>78.5425531914894</v>
      </c>
      <c r="K54" s="33">
        <v>4.125</v>
      </c>
      <c r="L54" s="33">
        <f t="shared" si="0"/>
        <v>82.6675531914894</v>
      </c>
      <c r="M54" s="33">
        <v>82.25</v>
      </c>
      <c r="N54" s="33">
        <v>0</v>
      </c>
      <c r="O54" s="33">
        <f t="shared" si="1"/>
        <v>82.25</v>
      </c>
      <c r="P54" s="33">
        <f t="shared" si="2"/>
        <v>85.2256648936171</v>
      </c>
      <c r="Q54" s="33">
        <v>7</v>
      </c>
      <c r="R54" s="33">
        <v>14</v>
      </c>
      <c r="S54" s="80" t="s">
        <v>33</v>
      </c>
      <c r="T54" s="35" t="s">
        <v>34</v>
      </c>
      <c r="U54" s="81"/>
      <c r="V54" s="35"/>
      <c r="W54" s="82"/>
    </row>
    <row r="55" ht="20.25" customHeight="1" spans="1:23">
      <c r="A55" s="33" t="s">
        <v>28</v>
      </c>
      <c r="B55" s="34" t="s">
        <v>467</v>
      </c>
      <c r="C55" s="33">
        <v>56</v>
      </c>
      <c r="D55" s="33" t="s">
        <v>554</v>
      </c>
      <c r="E55" s="33" t="s">
        <v>582</v>
      </c>
      <c r="F55" s="33" t="s">
        <v>583</v>
      </c>
      <c r="G55" s="33" t="s">
        <v>493</v>
      </c>
      <c r="H55" s="33">
        <v>0</v>
      </c>
      <c r="I55" s="33">
        <f t="shared" ref="I55:I61" si="5">G55+H55</f>
        <v>85</v>
      </c>
      <c r="J55" s="33">
        <v>73.2553191489362</v>
      </c>
      <c r="K55" s="33">
        <v>0</v>
      </c>
      <c r="L55" s="33">
        <f t="shared" si="0"/>
        <v>73.2553191489362</v>
      </c>
      <c r="M55" s="33">
        <v>79.7</v>
      </c>
      <c r="N55" s="33">
        <v>0</v>
      </c>
      <c r="O55" s="33">
        <f t="shared" si="1"/>
        <v>79.7</v>
      </c>
      <c r="P55" s="33">
        <f t="shared" si="2"/>
        <v>75.6614893617021</v>
      </c>
      <c r="Q55" s="33">
        <v>32</v>
      </c>
      <c r="R55" s="33">
        <v>27</v>
      </c>
      <c r="S55" s="80" t="s">
        <v>33</v>
      </c>
      <c r="T55" s="35"/>
      <c r="U55" s="81"/>
      <c r="V55" s="35"/>
      <c r="W55" s="82"/>
    </row>
    <row r="56" ht="20.25" customHeight="1" spans="1:23">
      <c r="A56" s="33" t="s">
        <v>28</v>
      </c>
      <c r="B56" s="34" t="s">
        <v>467</v>
      </c>
      <c r="C56" s="33">
        <v>56</v>
      </c>
      <c r="D56" s="33" t="s">
        <v>554</v>
      </c>
      <c r="E56" s="33" t="s">
        <v>584</v>
      </c>
      <c r="F56" s="33" t="s">
        <v>585</v>
      </c>
      <c r="G56" s="33" t="s">
        <v>511</v>
      </c>
      <c r="H56" s="33">
        <v>0</v>
      </c>
      <c r="I56" s="33">
        <f t="shared" si="5"/>
        <v>91</v>
      </c>
      <c r="J56" s="33">
        <v>79.9148936170213</v>
      </c>
      <c r="K56" s="33">
        <v>0</v>
      </c>
      <c r="L56" s="33">
        <f t="shared" si="0"/>
        <v>79.9148936170213</v>
      </c>
      <c r="M56" s="33">
        <v>64.35</v>
      </c>
      <c r="N56" s="33">
        <v>0</v>
      </c>
      <c r="O56" s="33">
        <f t="shared" si="1"/>
        <v>64.35</v>
      </c>
      <c r="P56" s="33">
        <f t="shared" si="2"/>
        <v>80.021170212766</v>
      </c>
      <c r="Q56" s="33">
        <v>19</v>
      </c>
      <c r="R56" s="33">
        <v>12</v>
      </c>
      <c r="S56" s="80" t="s">
        <v>64</v>
      </c>
      <c r="T56" s="35" t="s">
        <v>108</v>
      </c>
      <c r="U56" s="81"/>
      <c r="V56" s="35"/>
      <c r="W56" s="82"/>
    </row>
    <row r="57" ht="20.25" customHeight="1" spans="1:23">
      <c r="A57" s="33" t="s">
        <v>28</v>
      </c>
      <c r="B57" s="34" t="s">
        <v>467</v>
      </c>
      <c r="C57" s="33">
        <v>56</v>
      </c>
      <c r="D57" s="33" t="s">
        <v>554</v>
      </c>
      <c r="E57" s="33" t="s">
        <v>586</v>
      </c>
      <c r="F57" s="33" t="s">
        <v>587</v>
      </c>
      <c r="G57" s="33" t="s">
        <v>474</v>
      </c>
      <c r="H57" s="33">
        <v>1.5</v>
      </c>
      <c r="I57" s="33">
        <f t="shared" si="5"/>
        <v>96.5</v>
      </c>
      <c r="J57" s="33">
        <v>86.5106382978723</v>
      </c>
      <c r="K57" s="33">
        <v>3.525</v>
      </c>
      <c r="L57" s="33">
        <f t="shared" si="0"/>
        <v>90.0356382978723</v>
      </c>
      <c r="M57" s="33">
        <v>79.05</v>
      </c>
      <c r="N57" s="33">
        <v>0</v>
      </c>
      <c r="O57" s="33">
        <f t="shared" si="1"/>
        <v>79.05</v>
      </c>
      <c r="P57" s="33">
        <f t="shared" si="2"/>
        <v>89.9067287234042</v>
      </c>
      <c r="Q57" s="33">
        <v>2</v>
      </c>
      <c r="R57" s="33">
        <v>2</v>
      </c>
      <c r="S57" s="80" t="s">
        <v>33</v>
      </c>
      <c r="T57" s="35" t="s">
        <v>51</v>
      </c>
      <c r="U57" s="81"/>
      <c r="V57" s="35" t="s">
        <v>36</v>
      </c>
      <c r="W57" s="82"/>
    </row>
    <row r="58" ht="20.25" customHeight="1" spans="1:23">
      <c r="A58" s="33" t="s">
        <v>28</v>
      </c>
      <c r="B58" s="34" t="s">
        <v>467</v>
      </c>
      <c r="C58" s="33">
        <v>56</v>
      </c>
      <c r="D58" s="33" t="s">
        <v>554</v>
      </c>
      <c r="E58" s="33" t="s">
        <v>588</v>
      </c>
      <c r="F58" s="33" t="s">
        <v>589</v>
      </c>
      <c r="G58" s="33" t="s">
        <v>487</v>
      </c>
      <c r="H58" s="33">
        <v>0</v>
      </c>
      <c r="I58" s="33">
        <f t="shared" si="5"/>
        <v>88</v>
      </c>
      <c r="J58" s="33">
        <v>73.1595744680851</v>
      </c>
      <c r="K58" s="33">
        <v>0</v>
      </c>
      <c r="L58" s="33">
        <f t="shared" si="0"/>
        <v>73.1595744680851</v>
      </c>
      <c r="M58" s="33">
        <v>72.45</v>
      </c>
      <c r="N58" s="33">
        <v>0</v>
      </c>
      <c r="O58" s="33">
        <f t="shared" si="1"/>
        <v>72.45</v>
      </c>
      <c r="P58" s="33">
        <f t="shared" si="2"/>
        <v>75.3146808510638</v>
      </c>
      <c r="Q58" s="33">
        <v>34</v>
      </c>
      <c r="R58" s="33">
        <v>29</v>
      </c>
      <c r="S58" s="80" t="s">
        <v>33</v>
      </c>
      <c r="T58" s="35"/>
      <c r="U58" s="81"/>
      <c r="V58" s="35"/>
      <c r="W58" s="82"/>
    </row>
    <row r="59" ht="20.25" customHeight="1" spans="1:23">
      <c r="A59" s="33" t="s">
        <v>28</v>
      </c>
      <c r="B59" s="34" t="s">
        <v>467</v>
      </c>
      <c r="C59" s="33">
        <v>56</v>
      </c>
      <c r="D59" s="33" t="s">
        <v>554</v>
      </c>
      <c r="E59" s="33" t="s">
        <v>590</v>
      </c>
      <c r="F59" s="33" t="s">
        <v>591</v>
      </c>
      <c r="G59" s="33" t="s">
        <v>487</v>
      </c>
      <c r="H59" s="33">
        <v>0</v>
      </c>
      <c r="I59" s="33">
        <f t="shared" si="5"/>
        <v>88</v>
      </c>
      <c r="J59" s="33">
        <v>74.2127659574468</v>
      </c>
      <c r="K59" s="33">
        <v>0</v>
      </c>
      <c r="L59" s="33">
        <f t="shared" si="0"/>
        <v>74.2127659574468</v>
      </c>
      <c r="M59" s="33">
        <v>67.45</v>
      </c>
      <c r="N59" s="33">
        <v>0</v>
      </c>
      <c r="O59" s="33">
        <f t="shared" si="1"/>
        <v>67.45</v>
      </c>
      <c r="P59" s="33">
        <f t="shared" si="2"/>
        <v>75.6045744680851</v>
      </c>
      <c r="Q59" s="33">
        <v>33</v>
      </c>
      <c r="R59" s="33">
        <v>23</v>
      </c>
      <c r="S59" s="80" t="s">
        <v>64</v>
      </c>
      <c r="T59" s="35"/>
      <c r="U59" s="81"/>
      <c r="V59" s="35"/>
      <c r="W59" s="82"/>
    </row>
    <row r="60" ht="20.25" customHeight="1" spans="1:23">
      <c r="A60" s="33" t="s">
        <v>28</v>
      </c>
      <c r="B60" s="34" t="s">
        <v>467</v>
      </c>
      <c r="C60" s="33">
        <v>56</v>
      </c>
      <c r="D60" s="33" t="s">
        <v>554</v>
      </c>
      <c r="E60" s="33" t="s">
        <v>592</v>
      </c>
      <c r="F60" s="33" t="s">
        <v>593</v>
      </c>
      <c r="G60" s="33" t="s">
        <v>490</v>
      </c>
      <c r="H60" s="33">
        <v>0</v>
      </c>
      <c r="I60" s="33">
        <f t="shared" si="5"/>
        <v>90</v>
      </c>
      <c r="J60" s="33">
        <v>66.8829787234042</v>
      </c>
      <c r="K60" s="33">
        <v>0</v>
      </c>
      <c r="L60" s="33">
        <f t="shared" si="0"/>
        <v>66.8829787234042</v>
      </c>
      <c r="M60" s="33">
        <v>84.35</v>
      </c>
      <c r="N60" s="33">
        <v>0</v>
      </c>
      <c r="O60" s="33">
        <f t="shared" si="1"/>
        <v>84.35</v>
      </c>
      <c r="P60" s="33">
        <f t="shared" si="2"/>
        <v>72.0972340425531</v>
      </c>
      <c r="Q60" s="33">
        <v>37</v>
      </c>
      <c r="R60" s="33">
        <v>41</v>
      </c>
      <c r="S60" s="80" t="s">
        <v>64</v>
      </c>
      <c r="T60" s="35"/>
      <c r="U60" s="81"/>
      <c r="V60" s="35"/>
      <c r="W60" s="82"/>
    </row>
    <row r="61" ht="20.25" customHeight="1" spans="1:23">
      <c r="A61" s="33" t="s">
        <v>28</v>
      </c>
      <c r="B61" s="34" t="s">
        <v>467</v>
      </c>
      <c r="C61" s="33">
        <v>56</v>
      </c>
      <c r="D61" s="33" t="s">
        <v>554</v>
      </c>
      <c r="E61" s="33" t="s">
        <v>594</v>
      </c>
      <c r="F61" s="33" t="s">
        <v>595</v>
      </c>
      <c r="G61" s="33" t="s">
        <v>493</v>
      </c>
      <c r="H61" s="33">
        <v>0</v>
      </c>
      <c r="I61" s="33">
        <f t="shared" si="5"/>
        <v>85</v>
      </c>
      <c r="J61" s="33">
        <v>57.4787234042553</v>
      </c>
      <c r="K61" s="33">
        <v>0</v>
      </c>
      <c r="L61" s="33">
        <f t="shared" si="0"/>
        <v>57.4787234042553</v>
      </c>
      <c r="M61" s="33">
        <v>78.4</v>
      </c>
      <c r="N61" s="33">
        <v>0</v>
      </c>
      <c r="O61" s="33">
        <f t="shared" si="1"/>
        <v>78.4</v>
      </c>
      <c r="P61" s="33">
        <f t="shared" si="2"/>
        <v>63.6990425531915</v>
      </c>
      <c r="Q61" s="33">
        <v>52</v>
      </c>
      <c r="R61" s="33">
        <v>53</v>
      </c>
      <c r="S61" s="80" t="s">
        <v>64</v>
      </c>
      <c r="T61" s="35"/>
      <c r="U61" s="81"/>
      <c r="V61" s="35"/>
      <c r="W61" s="82"/>
    </row>
    <row r="62" ht="14.25" spans="1:23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83"/>
      <c r="T62" s="35"/>
      <c r="U62" s="81"/>
      <c r="V62" s="35"/>
      <c r="W62" s="82"/>
    </row>
    <row r="63" ht="14.25" spans="1:23">
      <c r="A63" s="36"/>
      <c r="B63" s="37"/>
      <c r="C63" s="38"/>
      <c r="D63" s="38"/>
      <c r="E63" s="38"/>
      <c r="F63" s="39"/>
      <c r="G63" s="40"/>
      <c r="H63" s="41"/>
      <c r="I63" s="57"/>
      <c r="J63" s="40"/>
      <c r="K63" s="41"/>
      <c r="L63" s="58"/>
      <c r="M63" s="40"/>
      <c r="N63" s="41"/>
      <c r="O63" s="59"/>
      <c r="P63" s="60"/>
      <c r="Q63" s="84"/>
      <c r="R63" s="80"/>
      <c r="S63" s="83"/>
      <c r="T63" s="35"/>
      <c r="U63" s="81"/>
      <c r="V63" s="35"/>
      <c r="W63" s="82"/>
    </row>
    <row r="64" ht="12.75" spans="1:23">
      <c r="A64" s="42"/>
      <c r="B64" s="43"/>
      <c r="C64" s="44"/>
      <c r="D64" s="44"/>
      <c r="E64" s="44"/>
      <c r="F64" s="45"/>
      <c r="G64" s="46"/>
      <c r="H64" s="47"/>
      <c r="I64" s="61"/>
      <c r="J64" s="46"/>
      <c r="K64" s="47"/>
      <c r="L64" s="62"/>
      <c r="M64" s="46"/>
      <c r="N64" s="47"/>
      <c r="O64" s="63"/>
      <c r="P64" s="64"/>
      <c r="Q64" s="85"/>
      <c r="R64" s="86"/>
      <c r="S64" s="86"/>
      <c r="T64" s="87"/>
      <c r="U64" s="87"/>
      <c r="V64" s="87"/>
      <c r="W64" s="88"/>
    </row>
    <row r="65" ht="13.5" spans="1:23">
      <c r="A65" s="89" t="s">
        <v>156</v>
      </c>
      <c r="B65" s="90" t="s">
        <v>157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0"/>
      <c r="P65" s="90"/>
      <c r="Q65" s="90"/>
      <c r="R65" s="90"/>
      <c r="S65" s="90"/>
      <c r="T65" s="90"/>
      <c r="U65" s="90"/>
      <c r="V65" s="90"/>
      <c r="W65" s="90"/>
    </row>
    <row r="66" ht="13.5" spans="1:23">
      <c r="A66" s="92"/>
      <c r="B66" s="90" t="s">
        <v>158</v>
      </c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0"/>
      <c r="P66" s="90"/>
      <c r="Q66" s="90"/>
      <c r="R66" s="90"/>
      <c r="S66" s="90"/>
      <c r="T66" s="90"/>
      <c r="U66" s="90"/>
      <c r="V66" s="90"/>
      <c r="W66" s="90"/>
    </row>
    <row r="67" ht="13.5" spans="1:23">
      <c r="A67" s="92"/>
      <c r="B67" s="90" t="s">
        <v>159</v>
      </c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0"/>
      <c r="P67" s="90"/>
      <c r="Q67" s="90"/>
      <c r="R67" s="90"/>
      <c r="S67" s="90"/>
      <c r="T67" s="90"/>
      <c r="U67" s="90"/>
      <c r="V67" s="90"/>
      <c r="W67" s="90"/>
    </row>
    <row r="68" ht="13.5" spans="1:23">
      <c r="A68" s="92"/>
      <c r="B68" s="90" t="s">
        <v>160</v>
      </c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0"/>
      <c r="P68" s="90"/>
      <c r="Q68" s="90"/>
      <c r="R68" s="90"/>
      <c r="S68" s="90"/>
      <c r="T68" s="90"/>
      <c r="U68" s="90"/>
      <c r="V68" s="90"/>
      <c r="W68" s="90"/>
    </row>
    <row r="69" s="2" customFormat="1" ht="13.5" spans="1:23">
      <c r="A69" s="93"/>
      <c r="B69" s="90" t="s">
        <v>161</v>
      </c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0"/>
      <c r="P69" s="90"/>
      <c r="Q69" s="90"/>
      <c r="R69" s="90"/>
      <c r="S69" s="90"/>
      <c r="T69" s="90"/>
      <c r="U69" s="90"/>
      <c r="V69" s="90"/>
      <c r="W69" s="90"/>
    </row>
    <row r="70" s="2" customFormat="1" ht="13.5" spans="1:23">
      <c r="A70" s="94"/>
      <c r="B70" s="90" t="s">
        <v>162</v>
      </c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0"/>
      <c r="P70" s="90"/>
      <c r="Q70" s="90"/>
      <c r="R70" s="90"/>
      <c r="S70" s="90"/>
      <c r="T70" s="90"/>
      <c r="U70" s="90"/>
      <c r="V70" s="90"/>
      <c r="W70" s="90"/>
    </row>
    <row r="71" spans="2:2">
      <c r="B71" s="3"/>
    </row>
    <row r="72" spans="2:2">
      <c r="B72" s="3"/>
    </row>
    <row r="73" spans="2:2">
      <c r="B73" s="3"/>
    </row>
    <row r="74" spans="2:2">
      <c r="B74" s="3"/>
    </row>
    <row r="75" spans="2:2">
      <c r="B75" s="3"/>
    </row>
    <row r="76" spans="2:2">
      <c r="B76" s="3"/>
    </row>
    <row r="77" spans="2:2">
      <c r="B77" s="3"/>
    </row>
    <row r="78" spans="2:2">
      <c r="B78" s="3"/>
    </row>
    <row r="79" spans="2:2">
      <c r="B79" s="3"/>
    </row>
    <row r="80" spans="2:2">
      <c r="B80" s="3"/>
    </row>
  </sheetData>
  <autoFilter xmlns:etc="http://www.wps.cn/officeDocument/2017/etCustomData" ref="A4:W61" etc:filterBottomFollowUsedRange="0">
    <extLst/>
  </autoFilter>
  <sortState ref="A6:W61">
    <sortCondition ref="E6:E61"/>
  </sortState>
  <mergeCells count="30">
    <mergeCell ref="A2:V2"/>
    <mergeCell ref="B65:W65"/>
    <mergeCell ref="B66:W66"/>
    <mergeCell ref="B67:W67"/>
    <mergeCell ref="B68:W68"/>
    <mergeCell ref="B69:W69"/>
    <mergeCell ref="B70:W7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dataValidations count="4">
    <dataValidation type="list" allowBlank="1" showInputMessage="1" showErrorMessage="1" sqref="V1 T30 T1:T6 T14:T29 T31:T65536 U1:U2 U6:U9 V4:V5 U65:V65536">
      <formula1>#REF!</formula1>
    </dataValidation>
    <dataValidation type="list" allowBlank="1" showInputMessage="1" showErrorMessage="1" sqref="S6:S64">
      <formula1>"是,否"</formula1>
    </dataValidation>
    <dataValidation type="list" allowBlank="1" showInputMessage="1" showErrorMessage="1" sqref="T7:T13">
      <formula1>"一等,二等,三等,德育分未达标,课程考核不合格,体育成绩不合格"</formula1>
    </dataValidation>
    <dataValidation type="list" allowBlank="1" showInputMessage="1" showErrorMessage="1" sqref="V6:V64">
      <formula1>"三好,三标,优干"</formula1>
    </dataValidation>
  </dataValidations>
  <pageMargins left="0.7" right="0.7" top="0.75" bottom="0.75" header="0.3" footer="0.3"/>
  <pageSetup paperSize="9" scale="6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纺织22</vt:lpstr>
      <vt:lpstr>服工22</vt:lpstr>
      <vt:lpstr>服设22</vt:lpstr>
      <vt:lpstr>轻化22</vt:lpstr>
      <vt:lpstr>非织造22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陈云</cp:lastModifiedBy>
  <cp:revision>1</cp:revision>
  <dcterms:created xsi:type="dcterms:W3CDTF">1996-12-17T01:32:00Z</dcterms:created>
  <cp:lastPrinted>2024-09-23T11:26:00Z</cp:lastPrinted>
  <dcterms:modified xsi:type="dcterms:W3CDTF">2024-10-15T05:28:49Z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13F3732B4B2F4B3ABCD98680BF2F1E7C_13</vt:lpwstr>
  </property>
</Properties>
</file>