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纺织工程综测" sheetId="8" r:id="rId1"/>
    <sheet name="非织造材料与工程综测" sheetId="5" r:id="rId2"/>
    <sheet name="服装设计与工程综测" sheetId="6" r:id="rId3"/>
    <sheet name="服装与服饰设计（艺术类）综测" sheetId="3" r:id="rId4"/>
    <sheet name="轻化工程综测" sheetId="7" r:id="rId5"/>
  </sheets>
  <definedNames>
    <definedName name="_xlnm._FilterDatabase" localSheetId="0" hidden="1">纺织工程综测!$A$3:$AD$97</definedName>
    <definedName name="_xlnm._FilterDatabase" localSheetId="1" hidden="1">非织造材料与工程综测!$A$3:$AD$80</definedName>
    <definedName name="_xlnm._FilterDatabase" localSheetId="2" hidden="1">服装设计与工程综测!$A$3:$AD$64</definedName>
    <definedName name="_xlnm._FilterDatabase" localSheetId="3" hidden="1">'服装与服饰设计（艺术类）综测'!$A$3:$IW$54</definedName>
    <definedName name="_xlnm._FilterDatabase" localSheetId="4" hidden="1">轻化工程综测!$A$3:$AD$74</definedName>
    <definedName name="_xlnm.Print_Area" localSheetId="3">'服装与服饰设计（艺术类）综测'!$A$1:$X$37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<sst xmlns="http://schemas.openxmlformats.org/spreadsheetml/2006/main" count="2462" uniqueCount="629">
  <si>
    <t>纺织工程专业2024年级综合测评排名表</t>
  </si>
  <si>
    <t xml:space="preserve">学院:                             </t>
  </si>
  <si>
    <t>（盖章）</t>
  </si>
  <si>
    <t>学院分管学生工作领导签名：</t>
  </si>
  <si>
    <t>学院</t>
  </si>
  <si>
    <t>专业</t>
  </si>
  <si>
    <t>年级</t>
  </si>
  <si>
    <t>班级</t>
  </si>
  <si>
    <t>学号</t>
  </si>
  <si>
    <t>姓名</t>
  </si>
  <si>
    <t>德育
考评分</t>
  </si>
  <si>
    <t>德育
加减分</t>
  </si>
  <si>
    <t>德育
成绩</t>
  </si>
  <si>
    <t>智育
考试分</t>
  </si>
  <si>
    <t>智育
加减分</t>
  </si>
  <si>
    <t>智育
成绩</t>
  </si>
  <si>
    <t>体育
测评分</t>
  </si>
  <si>
    <t>体育
加减分</t>
  </si>
  <si>
    <t>体育
成绩</t>
  </si>
  <si>
    <t>美育
基础分</t>
  </si>
  <si>
    <t>美育
奖惩分</t>
  </si>
  <si>
    <t>美育
成绩</t>
  </si>
  <si>
    <t>劳育
基础分</t>
  </si>
  <si>
    <t>劳育
奖惩分</t>
  </si>
  <si>
    <t>劳育
成绩</t>
  </si>
  <si>
    <t>综合
测评分</t>
  </si>
  <si>
    <t>综合测评排名</t>
  </si>
  <si>
    <t>学习成绩排名</t>
  </si>
  <si>
    <t>是否有不及格课程</t>
  </si>
  <si>
    <t>专业年级
总人数</t>
  </si>
  <si>
    <t>奖学金
等级</t>
  </si>
  <si>
    <t>单项
奖学金</t>
  </si>
  <si>
    <t>荣誉称号</t>
  </si>
  <si>
    <t>学生签名</t>
  </si>
  <si>
    <t>纺织服装学院</t>
  </si>
  <si>
    <t>纺织工程</t>
  </si>
  <si>
    <t>纺244</t>
  </si>
  <si>
    <t>武湖滨</t>
  </si>
  <si>
    <t>88</t>
  </si>
  <si>
    <t>是</t>
  </si>
  <si>
    <t>纺241</t>
  </si>
  <si>
    <t>张锡涵</t>
  </si>
  <si>
    <t>87</t>
  </si>
  <si>
    <t>否</t>
  </si>
  <si>
    <t>纺243</t>
  </si>
  <si>
    <t>朱德龙</t>
  </si>
  <si>
    <t>63</t>
  </si>
  <si>
    <t>卞一秋</t>
  </si>
  <si>
    <t>11</t>
  </si>
  <si>
    <t>三等奖学金</t>
  </si>
  <si>
    <t>陈愿原</t>
  </si>
  <si>
    <t>38</t>
  </si>
  <si>
    <t>杜康元</t>
  </si>
  <si>
    <t>15</t>
  </si>
  <si>
    <t>二等奖学金</t>
  </si>
  <si>
    <t>高雯欣</t>
  </si>
  <si>
    <t>34</t>
  </si>
  <si>
    <t>郭海燕</t>
  </si>
  <si>
    <t>68</t>
  </si>
  <si>
    <t>何祖维</t>
  </si>
  <si>
    <t>2</t>
  </si>
  <si>
    <t>三好学生</t>
  </si>
  <si>
    <t>解睿琪</t>
  </si>
  <si>
    <t>3</t>
  </si>
  <si>
    <t>孔心园</t>
  </si>
  <si>
    <t>29</t>
  </si>
  <si>
    <t>李传凤</t>
  </si>
  <si>
    <t>46</t>
  </si>
  <si>
    <t>刘娜姣</t>
  </si>
  <si>
    <t>26</t>
  </si>
  <si>
    <t>税金兰</t>
  </si>
  <si>
    <t>49</t>
  </si>
  <si>
    <t>王可欣</t>
  </si>
  <si>
    <t>18</t>
  </si>
  <si>
    <t>徐宇华</t>
  </si>
  <si>
    <t>81</t>
  </si>
  <si>
    <t>甄思甜</t>
  </si>
  <si>
    <t>5</t>
  </si>
  <si>
    <t>包华润</t>
  </si>
  <si>
    <t>16</t>
  </si>
  <si>
    <t>郭儆醒</t>
  </si>
  <si>
    <t>91</t>
  </si>
  <si>
    <t>计仁杰</t>
  </si>
  <si>
    <t>53</t>
  </si>
  <si>
    <t>李伟凡</t>
  </si>
  <si>
    <t>12</t>
  </si>
  <si>
    <t>柳元朔</t>
  </si>
  <si>
    <t>37</t>
  </si>
  <si>
    <t>吕金诺</t>
  </si>
  <si>
    <t>80</t>
  </si>
  <si>
    <t>毛俊贤</t>
  </si>
  <si>
    <t>60</t>
  </si>
  <si>
    <t>孟庆云</t>
  </si>
  <si>
    <t>74</t>
  </si>
  <si>
    <t>孙海鑫</t>
  </si>
  <si>
    <t>0..5</t>
  </si>
  <si>
    <t>89</t>
  </si>
  <si>
    <t>杨熙晨</t>
  </si>
  <si>
    <t>85</t>
  </si>
  <si>
    <t>于佳浩</t>
  </si>
  <si>
    <t>72</t>
  </si>
  <si>
    <t>岳琪峻</t>
  </si>
  <si>
    <t>25</t>
  </si>
  <si>
    <t>纺242</t>
  </si>
  <si>
    <t>包晗雨</t>
  </si>
  <si>
    <t>4</t>
  </si>
  <si>
    <t>曹婧雯</t>
  </si>
  <si>
    <t>17</t>
  </si>
  <si>
    <t>李平艳</t>
  </si>
  <si>
    <t>39</t>
  </si>
  <si>
    <t>马婉茹</t>
  </si>
  <si>
    <t>1</t>
  </si>
  <si>
    <t>一等奖学金</t>
  </si>
  <si>
    <t>三好学生标兵</t>
  </si>
  <si>
    <t>孟小花</t>
  </si>
  <si>
    <t>19</t>
  </si>
  <si>
    <t>施佳沁</t>
  </si>
  <si>
    <t>7</t>
  </si>
  <si>
    <t>优秀学生干部</t>
  </si>
  <si>
    <t>宋思悦</t>
  </si>
  <si>
    <t>9</t>
  </si>
  <si>
    <t>翟欣语</t>
  </si>
  <si>
    <t>59</t>
  </si>
  <si>
    <t>张鹤</t>
  </si>
  <si>
    <t>79</t>
  </si>
  <si>
    <t>张茜</t>
  </si>
  <si>
    <t>57</t>
  </si>
  <si>
    <t>张元一</t>
  </si>
  <si>
    <t>73</t>
  </si>
  <si>
    <t>毕瑞泽</t>
  </si>
  <si>
    <t>56</t>
  </si>
  <si>
    <t>曹缘</t>
  </si>
  <si>
    <t>21</t>
  </si>
  <si>
    <t>贺楚翘</t>
  </si>
  <si>
    <t>76</t>
  </si>
  <si>
    <t>洪志伟</t>
  </si>
  <si>
    <t>90</t>
  </si>
  <si>
    <t>马齐齐</t>
  </si>
  <si>
    <t>55</t>
  </si>
  <si>
    <t>冉泽龙</t>
  </si>
  <si>
    <t>45</t>
  </si>
  <si>
    <t>孙锴</t>
  </si>
  <si>
    <t>48</t>
  </si>
  <si>
    <t>孙振豪</t>
  </si>
  <si>
    <t>23</t>
  </si>
  <si>
    <t>肖靖</t>
  </si>
  <si>
    <t>24</t>
  </si>
  <si>
    <t>阎万扬</t>
  </si>
  <si>
    <t>92</t>
  </si>
  <si>
    <t>冯佳欣</t>
  </si>
  <si>
    <t>40</t>
  </si>
  <si>
    <t>课程考核不合格</t>
  </si>
  <si>
    <t>郭思劼</t>
  </si>
  <si>
    <t>62</t>
  </si>
  <si>
    <t>栗晨霞</t>
  </si>
  <si>
    <t>31</t>
  </si>
  <si>
    <t>刘倚桐</t>
  </si>
  <si>
    <t>64</t>
  </si>
  <si>
    <t>孟姝妍</t>
  </si>
  <si>
    <t>50</t>
  </si>
  <si>
    <t>王梦园</t>
  </si>
  <si>
    <t>8</t>
  </si>
  <si>
    <t>王永丽</t>
  </si>
  <si>
    <t>30</t>
  </si>
  <si>
    <t>吴越</t>
  </si>
  <si>
    <t>52</t>
  </si>
  <si>
    <t>席思佳</t>
  </si>
  <si>
    <t>35</t>
  </si>
  <si>
    <t>杨砚斐</t>
  </si>
  <si>
    <t>65</t>
  </si>
  <si>
    <t>代茂义</t>
  </si>
  <si>
    <t>84</t>
  </si>
  <si>
    <t>蒋宗哲</t>
  </si>
  <si>
    <t>44</t>
  </si>
  <si>
    <t>李佳朔</t>
  </si>
  <si>
    <t>86</t>
  </si>
  <si>
    <t>马如龙</t>
  </si>
  <si>
    <t>47</t>
  </si>
  <si>
    <t>沈椿杰</t>
  </si>
  <si>
    <t>22</t>
  </si>
  <si>
    <t>徐世博</t>
  </si>
  <si>
    <t>69</t>
  </si>
  <si>
    <t>徐树桐</t>
  </si>
  <si>
    <t>75</t>
  </si>
  <si>
    <t>严家伟</t>
  </si>
  <si>
    <t>71</t>
  </si>
  <si>
    <t>张良宇</t>
  </si>
  <si>
    <t>83</t>
  </si>
  <si>
    <t>张艺伟</t>
  </si>
  <si>
    <t>77</t>
  </si>
  <si>
    <t>赵伟豪</t>
  </si>
  <si>
    <t>67</t>
  </si>
  <si>
    <t>樊英姿</t>
  </si>
  <si>
    <t>6</t>
  </si>
  <si>
    <t>倪懿涵</t>
  </si>
  <si>
    <t>13</t>
  </si>
  <si>
    <t>邢月</t>
  </si>
  <si>
    <t>20</t>
  </si>
  <si>
    <t>胥晴</t>
  </si>
  <si>
    <t>66</t>
  </si>
  <si>
    <t>许一凡</t>
  </si>
  <si>
    <t>14</t>
  </si>
  <si>
    <t>杨苗</t>
  </si>
  <si>
    <t>70</t>
  </si>
  <si>
    <t>杨阳</t>
  </si>
  <si>
    <t>58</t>
  </si>
  <si>
    <t>杨雅馨</t>
  </si>
  <si>
    <t>27</t>
  </si>
  <si>
    <t>张霁初</t>
  </si>
  <si>
    <t>78</t>
  </si>
  <si>
    <t>陈宇秦</t>
  </si>
  <si>
    <t>54</t>
  </si>
  <si>
    <t>吉鑫</t>
  </si>
  <si>
    <t>82</t>
  </si>
  <si>
    <t>王俊</t>
  </si>
  <si>
    <t>33</t>
  </si>
  <si>
    <t>王尊龙</t>
  </si>
  <si>
    <t>10</t>
  </si>
  <si>
    <t>武政宇</t>
  </si>
  <si>
    <t>94</t>
  </si>
  <si>
    <t>谢昊</t>
  </si>
  <si>
    <t>41</t>
  </si>
  <si>
    <t>严一清</t>
  </si>
  <si>
    <t>32</t>
  </si>
  <si>
    <t>纺 244</t>
  </si>
  <si>
    <t>尤萧</t>
  </si>
  <si>
    <t>28</t>
  </si>
  <si>
    <t>张雷</t>
  </si>
  <si>
    <t>43</t>
  </si>
  <si>
    <t>赵恩涛</t>
  </si>
  <si>
    <t>36</t>
  </si>
  <si>
    <t>朱雨秋</t>
  </si>
  <si>
    <t>51</t>
  </si>
  <si>
    <t>徐陈程</t>
  </si>
  <si>
    <t>93</t>
  </si>
  <si>
    <t>张盼盼</t>
  </si>
  <si>
    <t>61</t>
  </si>
  <si>
    <t>李紫婷</t>
  </si>
  <si>
    <t>42</t>
  </si>
  <si>
    <t>非织造材料与工程专业2024年级综合测评排名表</t>
  </si>
  <si>
    <t>非织造材料与工程</t>
  </si>
  <si>
    <t>非织造243</t>
  </si>
  <si>
    <t>吴思彤</t>
  </si>
  <si>
    <t>非织造241</t>
  </si>
  <si>
    <t>曹欣雨</t>
  </si>
  <si>
    <t>陈嘉泽</t>
  </si>
  <si>
    <t>陈予乐</t>
  </si>
  <si>
    <t>樊青莹</t>
  </si>
  <si>
    <t>费炘昀</t>
  </si>
  <si>
    <t>冯亚岚</t>
  </si>
  <si>
    <t>郭程</t>
  </si>
  <si>
    <t>郭佳</t>
  </si>
  <si>
    <t>韩媛</t>
  </si>
  <si>
    <t>姜林玲</t>
  </si>
  <si>
    <t>刘天然</t>
  </si>
  <si>
    <t>石兆童</t>
  </si>
  <si>
    <t>张凡</t>
  </si>
  <si>
    <t>张宇涵</t>
  </si>
  <si>
    <t>敖荣盛</t>
  </si>
  <si>
    <t>蔡欣洋</t>
  </si>
  <si>
    <t>曹泽文</t>
  </si>
  <si>
    <t>陈昊</t>
  </si>
  <si>
    <t>李海朝</t>
  </si>
  <si>
    <t>李欢</t>
  </si>
  <si>
    <t>李旭阳</t>
  </si>
  <si>
    <t>陆雨恒</t>
  </si>
  <si>
    <t>罗安贤</t>
  </si>
  <si>
    <t>沈家安</t>
  </si>
  <si>
    <t>宋明雨</t>
  </si>
  <si>
    <t>王典</t>
  </si>
  <si>
    <t>吴博迅</t>
  </si>
  <si>
    <t>尤晨洋</t>
  </si>
  <si>
    <t>张文杰</t>
  </si>
  <si>
    <t>仇天红</t>
  </si>
  <si>
    <t>范文倩</t>
  </si>
  <si>
    <t>李玉环</t>
  </si>
  <si>
    <t>苗文锦</t>
  </si>
  <si>
    <t>钱嘉慧</t>
  </si>
  <si>
    <t>师妙</t>
  </si>
  <si>
    <t>陶磊</t>
  </si>
  <si>
    <t>许诗灵</t>
  </si>
  <si>
    <t>颜梦宇</t>
  </si>
  <si>
    <t>岳殿慧</t>
  </si>
  <si>
    <t>蔡林原</t>
  </si>
  <si>
    <t>曹喆</t>
  </si>
  <si>
    <t>方志发</t>
  </si>
  <si>
    <t>黄正青</t>
  </si>
  <si>
    <t>刘世杰</t>
  </si>
  <si>
    <t>刘翔</t>
  </si>
  <si>
    <t>潘浩宇</t>
  </si>
  <si>
    <t>潘勇</t>
  </si>
  <si>
    <t>翁睿</t>
  </si>
  <si>
    <t>吴桂林</t>
  </si>
  <si>
    <t>邢栋</t>
  </si>
  <si>
    <t>杨海</t>
  </si>
  <si>
    <t>张荣浩</t>
  </si>
  <si>
    <t>赵程飞</t>
  </si>
  <si>
    <t>非织造242</t>
  </si>
  <si>
    <t>2415110144</t>
  </si>
  <si>
    <t>陈晨</t>
  </si>
  <si>
    <t>2415110145</t>
  </si>
  <si>
    <t>陈姝唱</t>
  </si>
  <si>
    <t>2415110147</t>
  </si>
  <si>
    <t>陈颖欣</t>
  </si>
  <si>
    <t>2415110148</t>
  </si>
  <si>
    <t>黄丽莎</t>
  </si>
  <si>
    <t>2415110152</t>
  </si>
  <si>
    <t>钱玫杏</t>
  </si>
  <si>
    <t>2415110154</t>
  </si>
  <si>
    <t>魏嘉佳</t>
  </si>
  <si>
    <t>2415110155</t>
  </si>
  <si>
    <t>袁濛珂</t>
  </si>
  <si>
    <t>2415110156</t>
  </si>
  <si>
    <t>赵显姿</t>
  </si>
  <si>
    <t>2415110157</t>
  </si>
  <si>
    <t>陈亮</t>
  </si>
  <si>
    <t>2415110158</t>
  </si>
  <si>
    <t>单江涛</t>
  </si>
  <si>
    <t>2415110159</t>
  </si>
  <si>
    <t>胡嘉祺</t>
  </si>
  <si>
    <t>2415110160</t>
  </si>
  <si>
    <t>卢丞寿</t>
  </si>
  <si>
    <t>2415110162</t>
  </si>
  <si>
    <t>闵诗浪</t>
  </si>
  <si>
    <t>2415110163</t>
  </si>
  <si>
    <t>邵天齐</t>
  </si>
  <si>
    <t>2415110164</t>
  </si>
  <si>
    <t>王宇坤</t>
  </si>
  <si>
    <t>2415110165</t>
  </si>
  <si>
    <t>杨亮</t>
  </si>
  <si>
    <t>2415110167</t>
  </si>
  <si>
    <t>曾庆毅</t>
  </si>
  <si>
    <t>2415110168</t>
  </si>
  <si>
    <t>张佳琦</t>
  </si>
  <si>
    <t>2415110170</t>
  </si>
  <si>
    <t>张文俊</t>
  </si>
  <si>
    <t>2415110171</t>
  </si>
  <si>
    <t>赵佳宁</t>
  </si>
  <si>
    <t>2415110172</t>
  </si>
  <si>
    <t>郅晨曦</t>
  </si>
  <si>
    <t>2415110173</t>
  </si>
  <si>
    <t>周继成</t>
  </si>
  <si>
    <t>2415110174</t>
  </si>
  <si>
    <t>周一心</t>
  </si>
  <si>
    <t>服装设计与工程专业2024年级综合测评排名表</t>
  </si>
  <si>
    <t>服装设计与工程</t>
  </si>
  <si>
    <t>服241</t>
  </si>
  <si>
    <t>苏祉文</t>
  </si>
  <si>
    <t>祁宇轩</t>
  </si>
  <si>
    <t>韩晗</t>
  </si>
  <si>
    <t>叶晓铭</t>
  </si>
  <si>
    <t>一等</t>
  </si>
  <si>
    <t>三标</t>
  </si>
  <si>
    <t>研究与创新奖</t>
  </si>
  <si>
    <t>张牧遥</t>
  </si>
  <si>
    <t>二等</t>
  </si>
  <si>
    <t>三好</t>
  </si>
  <si>
    <t>道德风尚奖</t>
  </si>
  <si>
    <t>张玺儿</t>
  </si>
  <si>
    <t>社会工作奖</t>
  </si>
  <si>
    <t>三等</t>
  </si>
  <si>
    <t>优干</t>
  </si>
  <si>
    <t>文体活动奖</t>
  </si>
  <si>
    <t>服242</t>
  </si>
  <si>
    <t>白思怡</t>
  </si>
  <si>
    <t>75.1</t>
  </si>
  <si>
    <t>0</t>
  </si>
  <si>
    <t>陈洁</t>
  </si>
  <si>
    <t>75.2</t>
  </si>
  <si>
    <t>陈诗语</t>
  </si>
  <si>
    <t>75.3</t>
  </si>
  <si>
    <t>陈思豫</t>
  </si>
  <si>
    <t>75.4</t>
  </si>
  <si>
    <t>德育分未达标</t>
  </si>
  <si>
    <t>陈钰</t>
  </si>
  <si>
    <t>0.5</t>
  </si>
  <si>
    <t>75.5</t>
  </si>
  <si>
    <t>体育成绩不合格</t>
  </si>
  <si>
    <t>贾惠茹</t>
  </si>
  <si>
    <t>0.2</t>
  </si>
  <si>
    <t>75.6</t>
  </si>
  <si>
    <t>刘凤</t>
  </si>
  <si>
    <t>1.65</t>
  </si>
  <si>
    <t>75.7</t>
  </si>
  <si>
    <t>马雨欣</t>
  </si>
  <si>
    <t>75.8</t>
  </si>
  <si>
    <t>孙雪</t>
  </si>
  <si>
    <t>1.05</t>
  </si>
  <si>
    <t>75.9</t>
  </si>
  <si>
    <t>田美</t>
  </si>
  <si>
    <t>0.95</t>
  </si>
  <si>
    <t>75.10</t>
  </si>
  <si>
    <t>3.15</t>
  </si>
  <si>
    <t>王健萍</t>
  </si>
  <si>
    <t>0.4</t>
  </si>
  <si>
    <t>75.11</t>
  </si>
  <si>
    <t>吴恒月</t>
  </si>
  <si>
    <t>1.5</t>
  </si>
  <si>
    <t>75.12</t>
  </si>
  <si>
    <t>夏星星</t>
  </si>
  <si>
    <t>75.13</t>
  </si>
  <si>
    <t>薛常颖</t>
  </si>
  <si>
    <t>75.14</t>
  </si>
  <si>
    <t>+8</t>
  </si>
  <si>
    <t>张果儿</t>
  </si>
  <si>
    <t>5.375</t>
  </si>
  <si>
    <t>75.15</t>
  </si>
  <si>
    <t>张钰函</t>
  </si>
  <si>
    <t>6.95</t>
  </si>
  <si>
    <t>1.4</t>
  </si>
  <si>
    <t>75.16</t>
  </si>
  <si>
    <t>朱美旺</t>
  </si>
  <si>
    <t>1.2</t>
  </si>
  <si>
    <t>75.17</t>
  </si>
  <si>
    <t>祝宁悦</t>
  </si>
  <si>
    <t>17.45</t>
  </si>
  <si>
    <t>100</t>
  </si>
  <si>
    <t>5.2</t>
  </si>
  <si>
    <t>75.18</t>
  </si>
  <si>
    <t>朱若熙</t>
  </si>
  <si>
    <t>3.3</t>
  </si>
  <si>
    <t>75.19</t>
  </si>
  <si>
    <t>宗欣妍</t>
  </si>
  <si>
    <t>2.2</t>
  </si>
  <si>
    <t>75.20</t>
  </si>
  <si>
    <t>高博奇</t>
  </si>
  <si>
    <t>84.1</t>
  </si>
  <si>
    <t>4.2</t>
  </si>
  <si>
    <t>黄子健</t>
  </si>
  <si>
    <t>69.3</t>
  </si>
  <si>
    <t>+5</t>
  </si>
  <si>
    <t>嵇谋</t>
  </si>
  <si>
    <t>47.1</t>
  </si>
  <si>
    <t>纪文豪</t>
  </si>
  <si>
    <t>63.3</t>
  </si>
  <si>
    <t>赵杰文</t>
  </si>
  <si>
    <t>5.7</t>
  </si>
  <si>
    <t>63.1</t>
  </si>
  <si>
    <t>2415110206</t>
  </si>
  <si>
    <t>白雨欣</t>
  </si>
  <si>
    <t>2415110207</t>
  </si>
  <si>
    <t>蔡定存</t>
  </si>
  <si>
    <t>2415110210</t>
  </si>
  <si>
    <t>高静</t>
  </si>
  <si>
    <t>2415110212</t>
  </si>
  <si>
    <t>蒋家萌</t>
  </si>
  <si>
    <t>2415110213</t>
  </si>
  <si>
    <t>蒋雨聪</t>
  </si>
  <si>
    <t>2415110214</t>
  </si>
  <si>
    <t>廖奕好</t>
  </si>
  <si>
    <t>2415110216</t>
  </si>
  <si>
    <t>刘雪滢</t>
  </si>
  <si>
    <t>2415110217</t>
  </si>
  <si>
    <t>彭雨梦</t>
  </si>
  <si>
    <t>2415110218</t>
  </si>
  <si>
    <t>邵月欣</t>
  </si>
  <si>
    <t>2415110220</t>
  </si>
  <si>
    <t>宋忻倩</t>
  </si>
  <si>
    <t>2415110221</t>
  </si>
  <si>
    <t>谭茜文</t>
  </si>
  <si>
    <t>2415110222</t>
  </si>
  <si>
    <t>王楚雁</t>
  </si>
  <si>
    <t>2415110223</t>
  </si>
  <si>
    <t>吴楚轩</t>
  </si>
  <si>
    <t>2415110224</t>
  </si>
  <si>
    <t>谢新迪</t>
  </si>
  <si>
    <t>2415110225</t>
  </si>
  <si>
    <t>邢慧伦</t>
  </si>
  <si>
    <t>2415110226</t>
  </si>
  <si>
    <t>许佳恬</t>
  </si>
  <si>
    <t>2415110227</t>
  </si>
  <si>
    <t>姚泓宇</t>
  </si>
  <si>
    <t>2415110229</t>
  </si>
  <si>
    <t>袁君语</t>
  </si>
  <si>
    <t>2415110232</t>
  </si>
  <si>
    <t>周梦雪</t>
  </si>
  <si>
    <t>2415110233</t>
  </si>
  <si>
    <t>朱婧</t>
  </si>
  <si>
    <t>2415110234</t>
  </si>
  <si>
    <t>朱鑫瑞</t>
  </si>
  <si>
    <t>2415110235</t>
  </si>
  <si>
    <t>左可欣</t>
  </si>
  <si>
    <t>2415110236</t>
  </si>
  <si>
    <t>陈天昊</t>
  </si>
  <si>
    <t>2415110237</t>
  </si>
  <si>
    <t>陈奕扬</t>
  </si>
  <si>
    <t>2415110239</t>
  </si>
  <si>
    <t>楼文俊</t>
  </si>
  <si>
    <t>2415110241</t>
  </si>
  <si>
    <t>王宇翔</t>
  </si>
  <si>
    <t>2415110242</t>
  </si>
  <si>
    <t>姚文乐</t>
  </si>
  <si>
    <t>2415110243</t>
  </si>
  <si>
    <t>张令超</t>
  </si>
  <si>
    <t>2415110244</t>
  </si>
  <si>
    <t>张云龙</t>
  </si>
  <si>
    <t>2415110245</t>
  </si>
  <si>
    <t>郑丽峰</t>
  </si>
  <si>
    <t>服设（艺术类）专业2024年级综合测评排名表</t>
  </si>
  <si>
    <t>服装与服饰设计</t>
  </si>
  <si>
    <t>服设241</t>
  </si>
  <si>
    <t>陈艺博</t>
  </si>
  <si>
    <t>丁羽洋</t>
  </si>
  <si>
    <t>李凌</t>
  </si>
  <si>
    <t>李沁园</t>
  </si>
  <si>
    <t>刘怡萱</t>
  </si>
  <si>
    <t>邱思琪</t>
  </si>
  <si>
    <t>束尚学</t>
  </si>
  <si>
    <t>孙嘉璐</t>
  </si>
  <si>
    <t>孙梦雅</t>
  </si>
  <si>
    <t>唐甜甜</t>
  </si>
  <si>
    <t>王忆楠</t>
  </si>
  <si>
    <t>王韵乔</t>
  </si>
  <si>
    <t>王雨琦</t>
  </si>
  <si>
    <t>徐紫萱</t>
  </si>
  <si>
    <t>岳怡婷</t>
  </si>
  <si>
    <t>张嘉雯</t>
  </si>
  <si>
    <t>张怡婧</t>
  </si>
  <si>
    <t>郑心芸</t>
  </si>
  <si>
    <t>周喆</t>
  </si>
  <si>
    <t>周卓优</t>
  </si>
  <si>
    <t>李家铭</t>
  </si>
  <si>
    <t>罗斌</t>
  </si>
  <si>
    <t>牛源</t>
  </si>
  <si>
    <t>服设242</t>
  </si>
  <si>
    <t>蔡依娜</t>
  </si>
  <si>
    <t>陈思彤</t>
  </si>
  <si>
    <t>陈思璇</t>
  </si>
  <si>
    <t>程素瑶</t>
  </si>
  <si>
    <t>戴沁娜</t>
  </si>
  <si>
    <t>邓茗文</t>
  </si>
  <si>
    <t>窦晓宇</t>
  </si>
  <si>
    <t>郭弋筱</t>
  </si>
  <si>
    <t>何焕柳</t>
  </si>
  <si>
    <t>霍然</t>
  </si>
  <si>
    <t>梁诗茹</t>
  </si>
  <si>
    <t>刘青竹</t>
  </si>
  <si>
    <t>陆敬茹</t>
  </si>
  <si>
    <t>陆颖婷</t>
  </si>
  <si>
    <t>粟美灵</t>
  </si>
  <si>
    <t>王筱娴</t>
  </si>
  <si>
    <t>王心媛</t>
  </si>
  <si>
    <t>王紫嫣</t>
  </si>
  <si>
    <t>徐芮颜</t>
  </si>
  <si>
    <t>喻言</t>
  </si>
  <si>
    <t>张云</t>
  </si>
  <si>
    <t>张政方</t>
  </si>
  <si>
    <t>赵怡涵</t>
  </si>
  <si>
    <t>周睿涵</t>
  </si>
  <si>
    <t>范博文</t>
  </si>
  <si>
    <t>骆鑫赛</t>
  </si>
  <si>
    <t>王富临</t>
  </si>
  <si>
    <t>武良平</t>
  </si>
  <si>
    <t>轻化工程专业2024年级综合测评排名表</t>
  </si>
  <si>
    <t>轻化工程</t>
  </si>
  <si>
    <t>轻241</t>
  </si>
  <si>
    <t>安舒嵘</t>
  </si>
  <si>
    <t>车宋静</t>
  </si>
  <si>
    <t>陈海萍</t>
  </si>
  <si>
    <t>戴晨晨</t>
  </si>
  <si>
    <t>高一铭</t>
  </si>
  <si>
    <t>顾佳恩</t>
  </si>
  <si>
    <t>黄夏</t>
  </si>
  <si>
    <t>李静雯</t>
  </si>
  <si>
    <t>李芸圻</t>
  </si>
  <si>
    <t>刘启梦</t>
  </si>
  <si>
    <t>孟诗婷</t>
  </si>
  <si>
    <t>吴欣然</t>
  </si>
  <si>
    <t>杨郭欢</t>
  </si>
  <si>
    <t>原氤</t>
  </si>
  <si>
    <t>章若涵</t>
  </si>
  <si>
    <t>张薇薇</t>
  </si>
  <si>
    <t>张怡玲</t>
  </si>
  <si>
    <t>周晨晨</t>
  </si>
  <si>
    <t>曹泽轩</t>
  </si>
  <si>
    <t>侯丰强</t>
  </si>
  <si>
    <t>胡翱翔</t>
  </si>
  <si>
    <t>黄荣升</t>
  </si>
  <si>
    <t>孔翎羽</t>
  </si>
  <si>
    <t>李源古</t>
  </si>
  <si>
    <t>李宇鑫</t>
  </si>
  <si>
    <t>陆振霖</t>
  </si>
  <si>
    <t>栾立翔</t>
  </si>
  <si>
    <t>马昊</t>
  </si>
  <si>
    <t>牛智超</t>
  </si>
  <si>
    <t>王赫</t>
  </si>
  <si>
    <t>王新</t>
  </si>
  <si>
    <t>翁斌</t>
  </si>
  <si>
    <t>吴佳桂</t>
  </si>
  <si>
    <t>徐日源</t>
  </si>
  <si>
    <t>杨文雨轩</t>
  </si>
  <si>
    <t>阴江铭</t>
  </si>
  <si>
    <t>张兴斌</t>
  </si>
  <si>
    <t>张志韬</t>
  </si>
  <si>
    <t>轻242</t>
  </si>
  <si>
    <t>步佳怡</t>
  </si>
  <si>
    <t>黄莉源</t>
  </si>
  <si>
    <t>蒋祎伊</t>
  </si>
  <si>
    <t>李广华</t>
  </si>
  <si>
    <t>李梦云</t>
  </si>
  <si>
    <t>梁青义</t>
  </si>
  <si>
    <t>刘悦</t>
  </si>
  <si>
    <t>马佳欣</t>
  </si>
  <si>
    <t>马凯莲</t>
  </si>
  <si>
    <t>王文静</t>
  </si>
  <si>
    <t>徐梦洁</t>
  </si>
  <si>
    <t>张梦书</t>
  </si>
  <si>
    <t>朱思宇</t>
  </si>
  <si>
    <t>陈鹏帆</t>
  </si>
  <si>
    <t>陈霄潼</t>
  </si>
  <si>
    <t>高喜乐</t>
  </si>
  <si>
    <t>靳博辉</t>
  </si>
  <si>
    <t>兰天宇</t>
  </si>
  <si>
    <t>李昊洋</t>
  </si>
  <si>
    <t>吕治</t>
  </si>
  <si>
    <t>彭新庭</t>
  </si>
  <si>
    <t>沈涯鹏</t>
  </si>
  <si>
    <t>粟永隆</t>
  </si>
  <si>
    <t>王怡晖</t>
  </si>
  <si>
    <t>吴宣尚</t>
  </si>
  <si>
    <t>谢瀚贤</t>
  </si>
  <si>
    <t>许义尧</t>
  </si>
  <si>
    <t>许子健</t>
  </si>
  <si>
    <t>张涵</t>
  </si>
  <si>
    <t>章钦豪</t>
  </si>
  <si>
    <t>赵猛</t>
  </si>
  <si>
    <t>赵原仑</t>
  </si>
  <si>
    <t>2415110398</t>
  </si>
  <si>
    <t>牟泽莲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</si>
</sst>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</numFmts>
  <fonts count="37">
    <font>
      <sz val="12"/>
      <name val="宋体"/>
      <charset val="134"/>
    </font>
    <font>
      <sz val="12"/>
      <name val="Times New Roman"/>
      <charset val="0"/>
    </font>
    <font>
      <b/>
      <sz val="14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name val="黑体"/>
      <charset val="134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u/>
      <sz val="12"/>
      <name val="Times New Roman"/>
      <charset val="0"/>
    </font>
    <font>
      <b/>
      <sz val="11"/>
      <name val="黑体"/>
      <charset val="134"/>
    </font>
    <font>
      <sz val="10"/>
      <name val="等线"/>
      <charset val="134"/>
      <scheme val="minor"/>
    </font>
    <font>
      <sz val="10"/>
      <name val="仿宋"/>
      <charset val="134"/>
    </font>
    <font>
      <sz val="12"/>
      <name val="Times New Roman"/>
      <charset val="134"/>
    </font>
    <font>
      <u/>
      <sz val="12"/>
      <name val="Times New Roman"/>
      <charset val="134"/>
    </font>
    <font>
      <sz val="11"/>
      <name val="等线"/>
      <charset val="134"/>
      <scheme val="minor"/>
    </font>
    <font>
      <b/>
      <sz val="9"/>
      <name val="黑体"/>
      <charset val="134"/>
    </font>
    <font>
      <sz val="9"/>
      <name val="仿宋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3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</cellStyleXfs>
  <cellXfs count="94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176" fontId="7" fillId="0" borderId="2" xfId="0" applyNumberFormat="1" applyFont="1" applyFill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Continuous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77" fontId="6" fillId="0" borderId="2" xfId="0" applyNumberFormat="1" applyFont="1" applyBorder="1" applyAlignment="1">
      <alignment horizontal="center" vertical="center"/>
    </xf>
    <xf numFmtId="0" fontId="0" fillId="0" borderId="0" xfId="0" applyFont="1" applyFill="1" applyAlignment="1"/>
    <xf numFmtId="0" fontId="15" fillId="0" borderId="0" xfId="0" applyFont="1" applyFill="1" applyAlignment="1"/>
    <xf numFmtId="0" fontId="1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8" fontId="8" fillId="0" borderId="2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178" fontId="8" fillId="0" borderId="2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17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97"/>
  <sheetViews>
    <sheetView zoomScale="115" zoomScaleNormal="115" topLeftCell="A70" workbookViewId="0">
      <selection activeCell="E6" sqref="E6"/>
    </sheetView>
  </sheetViews>
  <sheetFormatPr defaultColWidth="9" defaultRowHeight="14.25"/>
  <cols>
    <col min="1" max="1" width="11.625" style="1" customWidth="1"/>
    <col min="2" max="2" width="8" style="1" customWidth="1"/>
    <col min="3" max="3" width="6.375" style="1" customWidth="1"/>
    <col min="4" max="4" width="5.875" style="1" customWidth="1"/>
    <col min="5" max="5" width="9" style="1" customWidth="1"/>
    <col min="6" max="6" width="9" style="1"/>
    <col min="7" max="7" width="8.375" style="1" customWidth="1"/>
    <col min="8" max="15" width="9" style="1"/>
    <col min="16" max="16" width="8.125" style="1" customWidth="1"/>
    <col min="17" max="17" width="8.25" style="1" customWidth="1"/>
    <col min="18" max="18" width="7.75" style="1" customWidth="1"/>
    <col min="19" max="19" width="7.875" style="1" customWidth="1"/>
    <col min="20" max="28" width="9" style="1"/>
    <col min="29" max="29" width="9.75" style="1" customWidth="1"/>
    <col min="30" max="16384" width="9" style="1"/>
  </cols>
  <sheetData>
    <row r="1" ht="18.75" spans="1:30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</row>
    <row r="2" ht="15.75" spans="1:30">
      <c r="A2" s="5" t="s">
        <v>1</v>
      </c>
      <c r="B2" s="5"/>
      <c r="C2" s="5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"/>
      <c r="R2" s="6"/>
      <c r="S2" s="6"/>
      <c r="T2" s="6"/>
      <c r="U2" s="6"/>
      <c r="V2" s="32"/>
      <c r="W2" s="88"/>
      <c r="X2" s="5" t="s">
        <v>3</v>
      </c>
      <c r="Y2" s="2"/>
      <c r="Z2" s="2"/>
      <c r="AA2" s="2"/>
      <c r="AB2" s="2"/>
      <c r="AC2" s="2"/>
      <c r="AD2" s="2"/>
    </row>
    <row r="3" ht="40.5" spans="1:30">
      <c r="A3" s="7" t="s">
        <v>4</v>
      </c>
      <c r="B3" s="7" t="s">
        <v>5</v>
      </c>
      <c r="C3" s="8" t="s">
        <v>6</v>
      </c>
      <c r="D3" s="7" t="s">
        <v>7</v>
      </c>
      <c r="E3" s="7" t="s">
        <v>8</v>
      </c>
      <c r="F3" s="7" t="s">
        <v>9</v>
      </c>
      <c r="G3" s="9" t="s">
        <v>10</v>
      </c>
      <c r="H3" s="8" t="s">
        <v>11</v>
      </c>
      <c r="I3" s="9" t="s">
        <v>12</v>
      </c>
      <c r="J3" s="9" t="s">
        <v>13</v>
      </c>
      <c r="K3" s="8" t="s">
        <v>14</v>
      </c>
      <c r="L3" s="8" t="s">
        <v>15</v>
      </c>
      <c r="M3" s="9" t="s">
        <v>16</v>
      </c>
      <c r="N3" s="8" t="s">
        <v>17</v>
      </c>
      <c r="O3" s="9" t="s">
        <v>18</v>
      </c>
      <c r="P3" s="9" t="s">
        <v>19</v>
      </c>
      <c r="Q3" s="8" t="s">
        <v>20</v>
      </c>
      <c r="R3" s="9" t="s">
        <v>21</v>
      </c>
      <c r="S3" s="9" t="s">
        <v>22</v>
      </c>
      <c r="T3" s="8" t="s">
        <v>23</v>
      </c>
      <c r="U3" s="9" t="s">
        <v>24</v>
      </c>
      <c r="V3" s="9" t="s">
        <v>25</v>
      </c>
      <c r="W3" s="9" t="s">
        <v>26</v>
      </c>
      <c r="X3" s="8" t="s">
        <v>27</v>
      </c>
      <c r="Y3" s="39" t="s">
        <v>28</v>
      </c>
      <c r="Z3" s="9" t="s">
        <v>29</v>
      </c>
      <c r="AA3" s="89" t="s">
        <v>30</v>
      </c>
      <c r="AB3" s="89" t="s">
        <v>31</v>
      </c>
      <c r="AC3" s="8" t="s">
        <v>32</v>
      </c>
      <c r="AD3" s="90" t="s">
        <v>33</v>
      </c>
    </row>
    <row r="4" ht="15" customHeight="1" spans="1:30">
      <c r="A4" s="10" t="s">
        <v>34</v>
      </c>
      <c r="B4" s="10" t="s">
        <v>35</v>
      </c>
      <c r="C4" s="11">
        <v>2024</v>
      </c>
      <c r="D4" s="10" t="s">
        <v>36</v>
      </c>
      <c r="E4" s="10">
        <v>2215110098</v>
      </c>
      <c r="F4" s="19" t="s">
        <v>37</v>
      </c>
      <c r="G4" s="33">
        <v>84</v>
      </c>
      <c r="H4" s="33">
        <v>0</v>
      </c>
      <c r="I4" s="33">
        <v>84</v>
      </c>
      <c r="J4" s="33">
        <v>66</v>
      </c>
      <c r="K4" s="56">
        <v>1</v>
      </c>
      <c r="L4" s="33">
        <v>67</v>
      </c>
      <c r="M4" s="56">
        <v>82</v>
      </c>
      <c r="N4" s="33">
        <v>0</v>
      </c>
      <c r="O4" s="56">
        <v>82</v>
      </c>
      <c r="P4" s="33">
        <v>60</v>
      </c>
      <c r="Q4" s="56">
        <v>0</v>
      </c>
      <c r="R4" s="33">
        <v>60</v>
      </c>
      <c r="S4" s="56">
        <v>60</v>
      </c>
      <c r="T4" s="33">
        <v>55</v>
      </c>
      <c r="U4" s="56">
        <v>100</v>
      </c>
      <c r="V4" s="56">
        <v>70.75</v>
      </c>
      <c r="W4" s="19">
        <f>RANK(V4,$V$4:$V$97)</f>
        <v>84</v>
      </c>
      <c r="X4" s="19" t="s">
        <v>38</v>
      </c>
      <c r="Y4" s="10" t="s">
        <v>39</v>
      </c>
      <c r="Z4" s="10">
        <v>94</v>
      </c>
      <c r="AA4" s="17"/>
      <c r="AB4" s="17"/>
      <c r="AC4" s="17"/>
      <c r="AD4" s="91"/>
    </row>
    <row r="5" s="84" customFormat="1" ht="15" customHeight="1" spans="1:30">
      <c r="A5" s="10" t="s">
        <v>34</v>
      </c>
      <c r="B5" s="10" t="s">
        <v>35</v>
      </c>
      <c r="C5" s="11">
        <v>2024</v>
      </c>
      <c r="D5" s="10" t="s">
        <v>40</v>
      </c>
      <c r="E5" s="10">
        <v>2315110107</v>
      </c>
      <c r="F5" s="13" t="s">
        <v>41</v>
      </c>
      <c r="G5" s="33">
        <v>89</v>
      </c>
      <c r="H5" s="33">
        <v>0</v>
      </c>
      <c r="I5" s="33">
        <v>89</v>
      </c>
      <c r="J5" s="33">
        <v>66.61</v>
      </c>
      <c r="K5" s="87">
        <v>1</v>
      </c>
      <c r="L5" s="33">
        <v>67.61</v>
      </c>
      <c r="M5" s="87">
        <v>48.46</v>
      </c>
      <c r="N5" s="33">
        <v>0</v>
      </c>
      <c r="O5" s="87">
        <v>48.46</v>
      </c>
      <c r="P5" s="33">
        <v>60</v>
      </c>
      <c r="Q5" s="87">
        <v>0</v>
      </c>
      <c r="R5" s="33">
        <v>60</v>
      </c>
      <c r="S5" s="87">
        <v>60</v>
      </c>
      <c r="T5" s="33">
        <v>0</v>
      </c>
      <c r="U5" s="87">
        <v>60</v>
      </c>
      <c r="V5" s="87">
        <v>68.0305</v>
      </c>
      <c r="W5" s="13">
        <f>RANK(V5,$V$4:$V$97)</f>
        <v>88</v>
      </c>
      <c r="X5" s="13" t="s">
        <v>42</v>
      </c>
      <c r="Y5" s="10" t="s">
        <v>43</v>
      </c>
      <c r="Z5" s="10">
        <v>94</v>
      </c>
      <c r="AA5" s="17"/>
      <c r="AB5" s="17"/>
      <c r="AC5" s="17"/>
      <c r="AD5" s="91"/>
    </row>
    <row r="6" ht="15" customHeight="1" spans="1:30">
      <c r="A6" s="10" t="s">
        <v>34</v>
      </c>
      <c r="B6" s="10" t="s">
        <v>35</v>
      </c>
      <c r="C6" s="11">
        <v>2024</v>
      </c>
      <c r="D6" s="10" t="s">
        <v>44</v>
      </c>
      <c r="E6" s="10">
        <v>2334110485</v>
      </c>
      <c r="F6" s="19" t="s">
        <v>45</v>
      </c>
      <c r="G6" s="33">
        <v>90</v>
      </c>
      <c r="H6" s="33">
        <v>0</v>
      </c>
      <c r="I6" s="33">
        <v>90</v>
      </c>
      <c r="J6" s="33">
        <v>75.88</v>
      </c>
      <c r="K6" s="56">
        <v>1</v>
      </c>
      <c r="L6" s="33">
        <v>76.88</v>
      </c>
      <c r="M6" s="56">
        <v>70.65</v>
      </c>
      <c r="N6" s="33">
        <v>0</v>
      </c>
      <c r="O6" s="56">
        <v>70.65</v>
      </c>
      <c r="P6" s="33">
        <v>60</v>
      </c>
      <c r="Q6" s="56">
        <v>0</v>
      </c>
      <c r="R6" s="33">
        <v>60</v>
      </c>
      <c r="S6" s="56">
        <v>60</v>
      </c>
      <c r="T6" s="33">
        <v>22.5</v>
      </c>
      <c r="U6" s="56">
        <v>82.5</v>
      </c>
      <c r="V6" s="56">
        <v>77.31</v>
      </c>
      <c r="W6" s="19">
        <f>RANK(V6,$V$4:$V$97)</f>
        <v>63</v>
      </c>
      <c r="X6" s="19" t="s">
        <v>46</v>
      </c>
      <c r="Y6" s="10" t="s">
        <v>39</v>
      </c>
      <c r="Z6" s="10">
        <v>94</v>
      </c>
      <c r="AA6" s="17"/>
      <c r="AB6" s="17"/>
      <c r="AC6" s="17"/>
      <c r="AD6" s="91"/>
    </row>
    <row r="7" s="84" customFormat="1" ht="15" customHeight="1" spans="1:30">
      <c r="A7" s="10" t="s">
        <v>34</v>
      </c>
      <c r="B7" s="10" t="s">
        <v>35</v>
      </c>
      <c r="C7" s="11">
        <v>2024</v>
      </c>
      <c r="D7" s="10" t="s">
        <v>40</v>
      </c>
      <c r="E7" s="10">
        <v>2415110001</v>
      </c>
      <c r="F7" s="13" t="s">
        <v>47</v>
      </c>
      <c r="G7" s="33">
        <v>86</v>
      </c>
      <c r="H7" s="33">
        <v>1.9</v>
      </c>
      <c r="I7" s="33">
        <v>87.9</v>
      </c>
      <c r="J7" s="33">
        <v>85.06</v>
      </c>
      <c r="K7" s="87">
        <v>1</v>
      </c>
      <c r="L7" s="33">
        <v>86.06</v>
      </c>
      <c r="M7" s="87">
        <v>77.55</v>
      </c>
      <c r="N7" s="33">
        <v>0</v>
      </c>
      <c r="O7" s="87">
        <v>77.55</v>
      </c>
      <c r="P7" s="33">
        <v>60</v>
      </c>
      <c r="Q7" s="87">
        <v>10</v>
      </c>
      <c r="R7" s="33">
        <v>70</v>
      </c>
      <c r="S7" s="87">
        <v>60</v>
      </c>
      <c r="T7" s="33">
        <v>21</v>
      </c>
      <c r="U7" s="87">
        <v>81</v>
      </c>
      <c r="V7" s="87">
        <v>84.7625</v>
      </c>
      <c r="W7" s="13">
        <f>RANK(V7,$V$4:$V$97)</f>
        <v>20</v>
      </c>
      <c r="X7" s="13" t="s">
        <v>48</v>
      </c>
      <c r="Y7" s="10" t="s">
        <v>43</v>
      </c>
      <c r="Z7" s="10">
        <v>94</v>
      </c>
      <c r="AA7" s="92" t="s">
        <v>49</v>
      </c>
      <c r="AB7" s="17"/>
      <c r="AC7" s="92"/>
      <c r="AD7" s="91"/>
    </row>
    <row r="8" s="84" customFormat="1" ht="15" customHeight="1" spans="1:30">
      <c r="A8" s="10" t="s">
        <v>34</v>
      </c>
      <c r="B8" s="10" t="s">
        <v>35</v>
      </c>
      <c r="C8" s="11">
        <v>2024</v>
      </c>
      <c r="D8" s="10" t="s">
        <v>40</v>
      </c>
      <c r="E8" s="10">
        <v>2415110002</v>
      </c>
      <c r="F8" s="13" t="s">
        <v>50</v>
      </c>
      <c r="G8" s="33">
        <v>90</v>
      </c>
      <c r="H8" s="33">
        <v>2</v>
      </c>
      <c r="I8" s="33">
        <v>92</v>
      </c>
      <c r="J8" s="33">
        <v>80.24</v>
      </c>
      <c r="K8" s="87">
        <v>1</v>
      </c>
      <c r="L8" s="33">
        <v>81.24</v>
      </c>
      <c r="M8" s="87">
        <v>80.67</v>
      </c>
      <c r="N8" s="33">
        <v>0</v>
      </c>
      <c r="O8" s="87">
        <v>80.67</v>
      </c>
      <c r="P8" s="33">
        <v>60</v>
      </c>
      <c r="Q8" s="87">
        <v>20</v>
      </c>
      <c r="R8" s="33">
        <v>80</v>
      </c>
      <c r="S8" s="87">
        <v>60</v>
      </c>
      <c r="T8" s="33">
        <v>25</v>
      </c>
      <c r="U8" s="87">
        <v>85</v>
      </c>
      <c r="V8" s="87">
        <v>82.4135</v>
      </c>
      <c r="W8" s="13">
        <f>RANK(V8,$V$4:$V$97)</f>
        <v>34</v>
      </c>
      <c r="X8" s="13" t="s">
        <v>51</v>
      </c>
      <c r="Y8" s="10" t="s">
        <v>43</v>
      </c>
      <c r="Z8" s="10">
        <v>94</v>
      </c>
      <c r="AA8" s="92" t="s">
        <v>49</v>
      </c>
      <c r="AB8" s="17"/>
      <c r="AC8" s="17"/>
      <c r="AD8" s="91"/>
    </row>
    <row r="9" s="84" customFormat="1" ht="15" customHeight="1" spans="1:30">
      <c r="A9" s="10" t="s">
        <v>34</v>
      </c>
      <c r="B9" s="10" t="s">
        <v>35</v>
      </c>
      <c r="C9" s="11">
        <v>2024</v>
      </c>
      <c r="D9" s="10" t="s">
        <v>40</v>
      </c>
      <c r="E9" s="10">
        <v>2415110004</v>
      </c>
      <c r="F9" s="13" t="s">
        <v>52</v>
      </c>
      <c r="G9" s="33">
        <v>90</v>
      </c>
      <c r="H9" s="33">
        <v>3.85</v>
      </c>
      <c r="I9" s="33">
        <v>93.85</v>
      </c>
      <c r="J9" s="33">
        <v>84.72</v>
      </c>
      <c r="K9" s="87">
        <v>1</v>
      </c>
      <c r="L9" s="33">
        <v>85.72</v>
      </c>
      <c r="M9" s="87">
        <v>85.7</v>
      </c>
      <c r="N9" s="33">
        <v>0</v>
      </c>
      <c r="O9" s="87">
        <v>85.7</v>
      </c>
      <c r="P9" s="33">
        <v>60</v>
      </c>
      <c r="Q9" s="87">
        <v>20</v>
      </c>
      <c r="R9" s="33">
        <v>80</v>
      </c>
      <c r="S9" s="87">
        <v>60</v>
      </c>
      <c r="T9" s="33">
        <v>35</v>
      </c>
      <c r="U9" s="87">
        <v>95</v>
      </c>
      <c r="V9" s="87">
        <v>86.71</v>
      </c>
      <c r="W9" s="13">
        <f>RANK(V9,$V$4:$V$97)</f>
        <v>11</v>
      </c>
      <c r="X9" s="13" t="s">
        <v>53</v>
      </c>
      <c r="Y9" s="10" t="s">
        <v>43</v>
      </c>
      <c r="Z9" s="10">
        <v>94</v>
      </c>
      <c r="AA9" s="92" t="s">
        <v>54</v>
      </c>
      <c r="AB9" s="17"/>
      <c r="AC9" s="92"/>
      <c r="AD9" s="17"/>
    </row>
    <row r="10" s="84" customFormat="1" ht="15" customHeight="1" spans="1:30">
      <c r="A10" s="10" t="s">
        <v>34</v>
      </c>
      <c r="B10" s="10" t="s">
        <v>35</v>
      </c>
      <c r="C10" s="11">
        <v>2024</v>
      </c>
      <c r="D10" s="10" t="s">
        <v>40</v>
      </c>
      <c r="E10" s="10">
        <v>2415110005</v>
      </c>
      <c r="F10" s="13" t="s">
        <v>55</v>
      </c>
      <c r="G10" s="33">
        <v>89</v>
      </c>
      <c r="H10" s="33">
        <v>2.85</v>
      </c>
      <c r="I10" s="33">
        <v>91.85</v>
      </c>
      <c r="J10" s="33">
        <v>80.82</v>
      </c>
      <c r="K10" s="87">
        <v>1</v>
      </c>
      <c r="L10" s="33">
        <v>81.82</v>
      </c>
      <c r="M10" s="87">
        <v>81</v>
      </c>
      <c r="N10" s="33">
        <v>0</v>
      </c>
      <c r="O10" s="87">
        <v>81</v>
      </c>
      <c r="P10" s="33">
        <v>60</v>
      </c>
      <c r="Q10" s="87">
        <v>20</v>
      </c>
      <c r="R10" s="33">
        <v>80</v>
      </c>
      <c r="S10" s="87">
        <v>60</v>
      </c>
      <c r="T10" s="33">
        <v>35</v>
      </c>
      <c r="U10" s="87">
        <v>95</v>
      </c>
      <c r="V10" s="87">
        <v>83.35</v>
      </c>
      <c r="W10" s="13">
        <f>RANK(V10,$V$4:$V$97)</f>
        <v>28</v>
      </c>
      <c r="X10" s="13" t="s">
        <v>56</v>
      </c>
      <c r="Y10" s="10" t="s">
        <v>43</v>
      </c>
      <c r="Z10" s="10">
        <v>94</v>
      </c>
      <c r="AA10" s="92" t="s">
        <v>49</v>
      </c>
      <c r="AB10" s="17"/>
      <c r="AC10" s="17"/>
      <c r="AD10" s="17"/>
    </row>
    <row r="11" s="84" customFormat="1" ht="15" customHeight="1" spans="1:30">
      <c r="A11" s="10" t="s">
        <v>34</v>
      </c>
      <c r="B11" s="10" t="s">
        <v>35</v>
      </c>
      <c r="C11" s="11">
        <v>2024</v>
      </c>
      <c r="D11" s="10" t="s">
        <v>40</v>
      </c>
      <c r="E11" s="10">
        <v>2415110006</v>
      </c>
      <c r="F11" s="13" t="s">
        <v>57</v>
      </c>
      <c r="G11" s="33">
        <v>90</v>
      </c>
      <c r="H11" s="33">
        <v>0.9</v>
      </c>
      <c r="I11" s="33">
        <v>90.9</v>
      </c>
      <c r="J11" s="33">
        <v>74.12</v>
      </c>
      <c r="K11" s="87">
        <v>1</v>
      </c>
      <c r="L11" s="33">
        <v>75.12</v>
      </c>
      <c r="M11" s="87">
        <v>82.35</v>
      </c>
      <c r="N11" s="33">
        <v>0</v>
      </c>
      <c r="O11" s="87">
        <v>82.35</v>
      </c>
      <c r="P11" s="33">
        <v>60</v>
      </c>
      <c r="Q11" s="87">
        <v>35</v>
      </c>
      <c r="R11" s="33">
        <v>95</v>
      </c>
      <c r="S11" s="87">
        <v>60</v>
      </c>
      <c r="T11" s="33">
        <v>35</v>
      </c>
      <c r="U11" s="87">
        <v>95</v>
      </c>
      <c r="V11" s="87">
        <v>79.0475</v>
      </c>
      <c r="W11" s="13">
        <f>RANK(V11,$V$4:$V$97)</f>
        <v>52</v>
      </c>
      <c r="X11" s="13" t="s">
        <v>58</v>
      </c>
      <c r="Y11" s="10" t="s">
        <v>39</v>
      </c>
      <c r="Z11" s="10">
        <v>94</v>
      </c>
      <c r="AA11" s="17"/>
      <c r="AB11" s="17"/>
      <c r="AC11" s="17"/>
      <c r="AD11" s="17"/>
    </row>
    <row r="12" s="84" customFormat="1" ht="15" customHeight="1" spans="1:30">
      <c r="A12" s="10" t="s">
        <v>34</v>
      </c>
      <c r="B12" s="10" t="s">
        <v>35</v>
      </c>
      <c r="C12" s="11">
        <v>2024</v>
      </c>
      <c r="D12" s="10" t="s">
        <v>40</v>
      </c>
      <c r="E12" s="10">
        <v>2415110007</v>
      </c>
      <c r="F12" s="13" t="s">
        <v>59</v>
      </c>
      <c r="G12" s="33">
        <v>89</v>
      </c>
      <c r="H12" s="33">
        <v>2.7</v>
      </c>
      <c r="I12" s="33">
        <v>91.7</v>
      </c>
      <c r="J12" s="33">
        <v>88.45</v>
      </c>
      <c r="K12" s="87">
        <v>1</v>
      </c>
      <c r="L12" s="33">
        <v>89.45</v>
      </c>
      <c r="M12" s="87">
        <v>85.5</v>
      </c>
      <c r="N12" s="33">
        <v>0</v>
      </c>
      <c r="O12" s="87">
        <v>85.5</v>
      </c>
      <c r="P12" s="33">
        <v>60</v>
      </c>
      <c r="Q12" s="87">
        <v>10</v>
      </c>
      <c r="R12" s="33">
        <v>70</v>
      </c>
      <c r="S12" s="87">
        <v>60</v>
      </c>
      <c r="T12" s="33">
        <v>25</v>
      </c>
      <c r="U12" s="87">
        <v>85</v>
      </c>
      <c r="V12" s="87">
        <v>88.2825</v>
      </c>
      <c r="W12" s="13">
        <f>RANK(V12,$V$4:$V$97)</f>
        <v>7</v>
      </c>
      <c r="X12" s="13" t="s">
        <v>60</v>
      </c>
      <c r="Y12" s="10" t="s">
        <v>43</v>
      </c>
      <c r="Z12" s="10">
        <v>94</v>
      </c>
      <c r="AA12" s="92" t="s">
        <v>54</v>
      </c>
      <c r="AB12" s="92"/>
      <c r="AC12" s="92" t="s">
        <v>61</v>
      </c>
      <c r="AD12" s="93"/>
    </row>
    <row r="13" s="84" customFormat="1" ht="15" customHeight="1" spans="1:30">
      <c r="A13" s="10" t="s">
        <v>34</v>
      </c>
      <c r="B13" s="10" t="s">
        <v>35</v>
      </c>
      <c r="C13" s="11">
        <v>2024</v>
      </c>
      <c r="D13" s="10" t="s">
        <v>40</v>
      </c>
      <c r="E13" s="10">
        <v>2415110008</v>
      </c>
      <c r="F13" s="13" t="s">
        <v>62</v>
      </c>
      <c r="G13" s="33">
        <v>90</v>
      </c>
      <c r="H13" s="33">
        <v>0.4</v>
      </c>
      <c r="I13" s="33">
        <v>90.4</v>
      </c>
      <c r="J13" s="33">
        <v>88.13</v>
      </c>
      <c r="K13" s="87">
        <v>1</v>
      </c>
      <c r="L13" s="33">
        <v>89.13</v>
      </c>
      <c r="M13" s="87">
        <v>86.65</v>
      </c>
      <c r="N13" s="33">
        <v>0</v>
      </c>
      <c r="O13" s="87">
        <v>86.65</v>
      </c>
      <c r="P13" s="33">
        <v>60</v>
      </c>
      <c r="Q13" s="87">
        <v>20</v>
      </c>
      <c r="R13" s="33">
        <v>80</v>
      </c>
      <c r="S13" s="87">
        <v>60</v>
      </c>
      <c r="T13" s="33">
        <v>20</v>
      </c>
      <c r="U13" s="87">
        <v>80</v>
      </c>
      <c r="V13" s="87">
        <v>88.22</v>
      </c>
      <c r="W13" s="13">
        <f>RANK(V13,$V$4:$V$97)</f>
        <v>8</v>
      </c>
      <c r="X13" s="13" t="s">
        <v>63</v>
      </c>
      <c r="Y13" s="10" t="s">
        <v>43</v>
      </c>
      <c r="Z13" s="10">
        <v>94</v>
      </c>
      <c r="AA13" s="92" t="s">
        <v>54</v>
      </c>
      <c r="AB13" s="92"/>
      <c r="AC13" s="92" t="s">
        <v>61</v>
      </c>
      <c r="AD13" s="93"/>
    </row>
    <row r="14" s="84" customFormat="1" ht="15" customHeight="1" spans="1:30">
      <c r="A14" s="10" t="s">
        <v>34</v>
      </c>
      <c r="B14" s="10" t="s">
        <v>35</v>
      </c>
      <c r="C14" s="11">
        <v>2024</v>
      </c>
      <c r="D14" s="10" t="s">
        <v>40</v>
      </c>
      <c r="E14" s="10">
        <v>2415110009</v>
      </c>
      <c r="F14" s="13" t="s">
        <v>64</v>
      </c>
      <c r="G14" s="33">
        <v>90</v>
      </c>
      <c r="H14" s="33">
        <v>4.15</v>
      </c>
      <c r="I14" s="33">
        <v>94.15</v>
      </c>
      <c r="J14" s="33">
        <v>81.71</v>
      </c>
      <c r="K14" s="87">
        <v>1</v>
      </c>
      <c r="L14" s="33">
        <v>82.71</v>
      </c>
      <c r="M14" s="87">
        <v>87.3</v>
      </c>
      <c r="N14" s="33">
        <v>0</v>
      </c>
      <c r="O14" s="87">
        <v>87.3</v>
      </c>
      <c r="P14" s="33">
        <v>60</v>
      </c>
      <c r="Q14" s="87">
        <v>0</v>
      </c>
      <c r="R14" s="33">
        <v>60</v>
      </c>
      <c r="S14" s="87">
        <v>60</v>
      </c>
      <c r="T14" s="33">
        <v>35</v>
      </c>
      <c r="U14" s="87">
        <v>95</v>
      </c>
      <c r="V14" s="87">
        <v>83.5625</v>
      </c>
      <c r="W14" s="13">
        <f>RANK(V14,$V$4:$V$97)</f>
        <v>25</v>
      </c>
      <c r="X14" s="13" t="s">
        <v>65</v>
      </c>
      <c r="Y14" s="10" t="s">
        <v>43</v>
      </c>
      <c r="Z14" s="10">
        <v>94</v>
      </c>
      <c r="AA14" s="92" t="s">
        <v>49</v>
      </c>
      <c r="AB14" s="17"/>
      <c r="AC14" s="17"/>
      <c r="AD14" s="17"/>
    </row>
    <row r="15" s="84" customFormat="1" ht="15" customHeight="1" spans="1:30">
      <c r="A15" s="10" t="s">
        <v>34</v>
      </c>
      <c r="B15" s="10" t="s">
        <v>35</v>
      </c>
      <c r="C15" s="11">
        <v>2024</v>
      </c>
      <c r="D15" s="10" t="s">
        <v>40</v>
      </c>
      <c r="E15" s="10">
        <v>2415110010</v>
      </c>
      <c r="F15" s="13" t="s">
        <v>66</v>
      </c>
      <c r="G15" s="33">
        <v>90</v>
      </c>
      <c r="H15" s="33">
        <v>5.2</v>
      </c>
      <c r="I15" s="33">
        <v>95.2</v>
      </c>
      <c r="J15" s="33">
        <v>79.67</v>
      </c>
      <c r="K15" s="87">
        <v>1</v>
      </c>
      <c r="L15" s="33">
        <v>80.67</v>
      </c>
      <c r="M15" s="87">
        <v>80.55</v>
      </c>
      <c r="N15" s="33">
        <v>0</v>
      </c>
      <c r="O15" s="87">
        <v>80.55</v>
      </c>
      <c r="P15" s="33">
        <v>60</v>
      </c>
      <c r="Q15" s="87">
        <v>20</v>
      </c>
      <c r="R15" s="33">
        <v>80</v>
      </c>
      <c r="S15" s="87">
        <v>60</v>
      </c>
      <c r="T15" s="33">
        <v>65</v>
      </c>
      <c r="U15" s="87">
        <v>100</v>
      </c>
      <c r="V15" s="87">
        <v>84.3</v>
      </c>
      <c r="W15" s="13">
        <f>RANK(V15,$V$4:$V$97)</f>
        <v>23</v>
      </c>
      <c r="X15" s="13" t="s">
        <v>67</v>
      </c>
      <c r="Y15" s="10" t="s">
        <v>43</v>
      </c>
      <c r="Z15" s="10">
        <v>94</v>
      </c>
      <c r="AA15" s="92" t="s">
        <v>49</v>
      </c>
      <c r="AB15" s="17"/>
      <c r="AC15" s="17"/>
      <c r="AD15" s="17"/>
    </row>
    <row r="16" s="84" customFormat="1" ht="15" customHeight="1" spans="1:30">
      <c r="A16" s="10" t="s">
        <v>34</v>
      </c>
      <c r="B16" s="10" t="s">
        <v>35</v>
      </c>
      <c r="C16" s="11">
        <v>2024</v>
      </c>
      <c r="D16" s="10" t="s">
        <v>40</v>
      </c>
      <c r="E16" s="10">
        <v>2415110011</v>
      </c>
      <c r="F16" s="13" t="s">
        <v>68</v>
      </c>
      <c r="G16" s="33">
        <v>89</v>
      </c>
      <c r="H16" s="33">
        <v>2.65</v>
      </c>
      <c r="I16" s="33">
        <v>91.65</v>
      </c>
      <c r="J16" s="33">
        <v>82.37</v>
      </c>
      <c r="K16" s="87">
        <v>1</v>
      </c>
      <c r="L16" s="33">
        <v>83.37</v>
      </c>
      <c r="M16" s="87">
        <v>79.85</v>
      </c>
      <c r="N16" s="33">
        <v>0</v>
      </c>
      <c r="O16" s="87">
        <v>79.85</v>
      </c>
      <c r="P16" s="33">
        <v>60</v>
      </c>
      <c r="Q16" s="87">
        <v>40</v>
      </c>
      <c r="R16" s="33">
        <v>100</v>
      </c>
      <c r="S16" s="87">
        <v>60</v>
      </c>
      <c r="T16" s="33">
        <v>25</v>
      </c>
      <c r="U16" s="87">
        <v>85</v>
      </c>
      <c r="V16" s="87">
        <v>84.935</v>
      </c>
      <c r="W16" s="13">
        <f>RANK(V16,$V$4:$V$97)</f>
        <v>19</v>
      </c>
      <c r="X16" s="13" t="s">
        <v>69</v>
      </c>
      <c r="Y16" s="10" t="s">
        <v>43</v>
      </c>
      <c r="Z16" s="10">
        <v>94</v>
      </c>
      <c r="AA16" s="92" t="s">
        <v>49</v>
      </c>
      <c r="AB16" s="17"/>
      <c r="AC16" s="17"/>
      <c r="AD16" s="17"/>
    </row>
    <row r="17" s="84" customFormat="1" ht="15" customHeight="1" spans="1:30">
      <c r="A17" s="10" t="s">
        <v>34</v>
      </c>
      <c r="B17" s="10" t="s">
        <v>35</v>
      </c>
      <c r="C17" s="11">
        <v>2024</v>
      </c>
      <c r="D17" s="10" t="s">
        <v>40</v>
      </c>
      <c r="E17" s="10">
        <v>2415110012</v>
      </c>
      <c r="F17" s="13" t="s">
        <v>70</v>
      </c>
      <c r="G17" s="33">
        <v>90</v>
      </c>
      <c r="H17" s="33">
        <v>1.6</v>
      </c>
      <c r="I17" s="33">
        <v>91.6</v>
      </c>
      <c r="J17" s="33">
        <v>78.24</v>
      </c>
      <c r="K17" s="87">
        <v>1</v>
      </c>
      <c r="L17" s="33">
        <v>79.24</v>
      </c>
      <c r="M17" s="87">
        <v>80.3</v>
      </c>
      <c r="N17" s="33">
        <v>0</v>
      </c>
      <c r="O17" s="87">
        <v>80.3</v>
      </c>
      <c r="P17" s="33">
        <v>60</v>
      </c>
      <c r="Q17" s="87">
        <v>10</v>
      </c>
      <c r="R17" s="33">
        <v>70</v>
      </c>
      <c r="S17" s="87">
        <v>60</v>
      </c>
      <c r="T17" s="33">
        <v>25</v>
      </c>
      <c r="U17" s="87">
        <v>85</v>
      </c>
      <c r="V17" s="87">
        <v>80.355</v>
      </c>
      <c r="W17" s="13">
        <f>RANK(V17,$V$4:$V$97)</f>
        <v>45</v>
      </c>
      <c r="X17" s="13" t="s">
        <v>71</v>
      </c>
      <c r="Y17" s="10" t="s">
        <v>43</v>
      </c>
      <c r="Z17" s="10">
        <v>94</v>
      </c>
      <c r="AA17" s="17"/>
      <c r="AB17" s="17"/>
      <c r="AC17" s="17"/>
      <c r="AD17" s="17"/>
    </row>
    <row r="18" s="84" customFormat="1" ht="15" customHeight="1" spans="1:30">
      <c r="A18" s="10" t="s">
        <v>34</v>
      </c>
      <c r="B18" s="10" t="s">
        <v>35</v>
      </c>
      <c r="C18" s="11">
        <v>2024</v>
      </c>
      <c r="D18" s="10" t="s">
        <v>40</v>
      </c>
      <c r="E18" s="10">
        <v>2415110013</v>
      </c>
      <c r="F18" s="13" t="s">
        <v>72</v>
      </c>
      <c r="G18" s="33">
        <v>87</v>
      </c>
      <c r="H18" s="33">
        <v>4.6</v>
      </c>
      <c r="I18" s="33">
        <v>91.6</v>
      </c>
      <c r="J18" s="33">
        <v>84.27</v>
      </c>
      <c r="K18" s="87">
        <v>1</v>
      </c>
      <c r="L18" s="33">
        <v>85.27</v>
      </c>
      <c r="M18" s="87">
        <v>81.6</v>
      </c>
      <c r="N18" s="33">
        <v>0</v>
      </c>
      <c r="O18" s="87">
        <v>81.6</v>
      </c>
      <c r="P18" s="33">
        <v>60</v>
      </c>
      <c r="Q18" s="87">
        <v>20</v>
      </c>
      <c r="R18" s="33">
        <v>80</v>
      </c>
      <c r="S18" s="87">
        <v>60</v>
      </c>
      <c r="T18" s="33">
        <v>35</v>
      </c>
      <c r="U18" s="87">
        <v>95</v>
      </c>
      <c r="V18" s="87">
        <v>85.9425</v>
      </c>
      <c r="W18" s="13">
        <f>RANK(V18,$V$4:$V$97)</f>
        <v>16</v>
      </c>
      <c r="X18" s="13" t="s">
        <v>73</v>
      </c>
      <c r="Y18" s="10" t="s">
        <v>43</v>
      </c>
      <c r="Z18" s="10">
        <v>94</v>
      </c>
      <c r="AA18" s="92" t="s">
        <v>49</v>
      </c>
      <c r="AB18" s="17"/>
      <c r="AC18" s="17"/>
      <c r="AD18" s="17"/>
    </row>
    <row r="19" s="84" customFormat="1" ht="15" customHeight="1" spans="1:30">
      <c r="A19" s="10" t="s">
        <v>34</v>
      </c>
      <c r="B19" s="10" t="s">
        <v>35</v>
      </c>
      <c r="C19" s="11">
        <v>2024</v>
      </c>
      <c r="D19" s="10" t="s">
        <v>40</v>
      </c>
      <c r="E19" s="10">
        <v>2415110014</v>
      </c>
      <c r="F19" s="13" t="s">
        <v>74</v>
      </c>
      <c r="G19" s="33">
        <v>90</v>
      </c>
      <c r="H19" s="33">
        <v>0</v>
      </c>
      <c r="I19" s="33">
        <v>90</v>
      </c>
      <c r="J19" s="33">
        <v>69.98</v>
      </c>
      <c r="K19" s="87">
        <v>0</v>
      </c>
      <c r="L19" s="33">
        <v>69.98</v>
      </c>
      <c r="M19" s="87">
        <v>78.9</v>
      </c>
      <c r="N19" s="33">
        <v>0</v>
      </c>
      <c r="O19" s="87">
        <v>78.9</v>
      </c>
      <c r="P19" s="33">
        <v>60</v>
      </c>
      <c r="Q19" s="87">
        <v>0</v>
      </c>
      <c r="R19" s="33">
        <v>60</v>
      </c>
      <c r="S19" s="87">
        <v>60</v>
      </c>
      <c r="T19" s="33">
        <v>0</v>
      </c>
      <c r="U19" s="87">
        <v>60</v>
      </c>
      <c r="V19" s="87">
        <v>71.43</v>
      </c>
      <c r="W19" s="13">
        <f>RANK(V19,$V$4:$V$97)</f>
        <v>83</v>
      </c>
      <c r="X19" s="13" t="s">
        <v>75</v>
      </c>
      <c r="Y19" s="10" t="s">
        <v>39</v>
      </c>
      <c r="Z19" s="10">
        <v>94</v>
      </c>
      <c r="AA19" s="17"/>
      <c r="AB19" s="17"/>
      <c r="AC19" s="17"/>
      <c r="AD19" s="17"/>
    </row>
    <row r="20" s="84" customFormat="1" ht="15" customHeight="1" spans="1:30">
      <c r="A20" s="10" t="s">
        <v>34</v>
      </c>
      <c r="B20" s="10" t="s">
        <v>35</v>
      </c>
      <c r="C20" s="11">
        <v>2024</v>
      </c>
      <c r="D20" s="10" t="s">
        <v>40</v>
      </c>
      <c r="E20" s="10">
        <v>2415110015</v>
      </c>
      <c r="F20" s="13" t="s">
        <v>76</v>
      </c>
      <c r="G20" s="33">
        <v>86</v>
      </c>
      <c r="H20" s="33">
        <v>1.4</v>
      </c>
      <c r="I20" s="33">
        <v>87.4</v>
      </c>
      <c r="J20" s="33">
        <v>87.96</v>
      </c>
      <c r="K20" s="87">
        <v>1</v>
      </c>
      <c r="L20" s="33">
        <v>88.96</v>
      </c>
      <c r="M20" s="87">
        <v>79.85</v>
      </c>
      <c r="N20" s="33">
        <v>0</v>
      </c>
      <c r="O20" s="87">
        <v>79.85</v>
      </c>
      <c r="P20" s="33">
        <v>60</v>
      </c>
      <c r="Q20" s="87">
        <v>35</v>
      </c>
      <c r="R20" s="33">
        <v>95</v>
      </c>
      <c r="S20" s="87">
        <v>60</v>
      </c>
      <c r="T20" s="33">
        <v>36</v>
      </c>
      <c r="U20" s="87">
        <v>96</v>
      </c>
      <c r="V20" s="87">
        <v>89.0025</v>
      </c>
      <c r="W20" s="13">
        <f>RANK(V20,$V$4:$V$97)</f>
        <v>6</v>
      </c>
      <c r="X20" s="13" t="s">
        <v>77</v>
      </c>
      <c r="Y20" s="10" t="s">
        <v>43</v>
      </c>
      <c r="Z20" s="10">
        <v>94</v>
      </c>
      <c r="AA20" s="92" t="s">
        <v>54</v>
      </c>
      <c r="AB20" s="92"/>
      <c r="AC20" s="92"/>
      <c r="AD20" s="93"/>
    </row>
    <row r="21" s="84" customFormat="1" ht="15" customHeight="1" spans="1:30">
      <c r="A21" s="10" t="s">
        <v>34</v>
      </c>
      <c r="B21" s="10" t="s">
        <v>35</v>
      </c>
      <c r="C21" s="11">
        <v>2024</v>
      </c>
      <c r="D21" s="10" t="s">
        <v>40</v>
      </c>
      <c r="E21" s="10">
        <v>2415110016</v>
      </c>
      <c r="F21" s="13" t="s">
        <v>78</v>
      </c>
      <c r="G21" s="33">
        <v>90</v>
      </c>
      <c r="H21" s="33">
        <v>4</v>
      </c>
      <c r="I21" s="33">
        <v>94</v>
      </c>
      <c r="J21" s="33">
        <v>84.51</v>
      </c>
      <c r="K21" s="87">
        <v>1.1</v>
      </c>
      <c r="L21" s="33">
        <v>85.61</v>
      </c>
      <c r="M21" s="87">
        <v>68.85</v>
      </c>
      <c r="N21" s="33">
        <v>0</v>
      </c>
      <c r="O21" s="87">
        <v>68.85</v>
      </c>
      <c r="P21" s="33">
        <v>60</v>
      </c>
      <c r="Q21" s="87">
        <v>20</v>
      </c>
      <c r="R21" s="33">
        <v>80</v>
      </c>
      <c r="S21" s="87">
        <v>60</v>
      </c>
      <c r="T21" s="33">
        <v>65</v>
      </c>
      <c r="U21" s="87">
        <v>100</v>
      </c>
      <c r="V21" s="87">
        <f>I21*0.1+L21*0.75+O21*0.05+R21*0.05+U21*0.05</f>
        <v>86.05</v>
      </c>
      <c r="W21" s="13">
        <f>RANK(V21,$V$4:$V$97)</f>
        <v>14</v>
      </c>
      <c r="X21" s="13" t="s">
        <v>79</v>
      </c>
      <c r="Y21" s="10" t="s">
        <v>43</v>
      </c>
      <c r="Z21" s="10">
        <v>94</v>
      </c>
      <c r="AA21" s="92" t="s">
        <v>54</v>
      </c>
      <c r="AB21" s="17"/>
      <c r="AC21" s="17"/>
      <c r="AD21" s="17"/>
    </row>
    <row r="22" s="84" customFormat="1" ht="15" customHeight="1" spans="1:30">
      <c r="A22" s="10" t="s">
        <v>34</v>
      </c>
      <c r="B22" s="10" t="s">
        <v>35</v>
      </c>
      <c r="C22" s="11">
        <v>2024</v>
      </c>
      <c r="D22" s="10" t="s">
        <v>40</v>
      </c>
      <c r="E22" s="10">
        <v>2415110017</v>
      </c>
      <c r="F22" s="13" t="s">
        <v>80</v>
      </c>
      <c r="G22" s="33">
        <v>89</v>
      </c>
      <c r="H22" s="33">
        <v>2.2</v>
      </c>
      <c r="I22" s="33">
        <v>91.2</v>
      </c>
      <c r="J22" s="33">
        <v>62.33</v>
      </c>
      <c r="K22" s="87">
        <v>1</v>
      </c>
      <c r="L22" s="33">
        <v>63.33</v>
      </c>
      <c r="M22" s="87">
        <v>80.45</v>
      </c>
      <c r="N22" s="33">
        <v>0</v>
      </c>
      <c r="O22" s="87">
        <v>80.45</v>
      </c>
      <c r="P22" s="33">
        <v>60</v>
      </c>
      <c r="Q22" s="87">
        <v>0</v>
      </c>
      <c r="R22" s="33">
        <v>60</v>
      </c>
      <c r="S22" s="87">
        <v>60</v>
      </c>
      <c r="T22" s="33">
        <v>11</v>
      </c>
      <c r="U22" s="87">
        <v>71</v>
      </c>
      <c r="V22" s="87">
        <v>67.19</v>
      </c>
      <c r="W22" s="13">
        <f>RANK(V22,$V$4:$V$97)</f>
        <v>89</v>
      </c>
      <c r="X22" s="13" t="s">
        <v>81</v>
      </c>
      <c r="Y22" s="10" t="s">
        <v>43</v>
      </c>
      <c r="Z22" s="10">
        <v>94</v>
      </c>
      <c r="AA22" s="17"/>
      <c r="AB22" s="17"/>
      <c r="AC22" s="17"/>
      <c r="AD22" s="17"/>
    </row>
    <row r="23" s="84" customFormat="1" ht="15" customHeight="1" spans="1:30">
      <c r="A23" s="10" t="s">
        <v>34</v>
      </c>
      <c r="B23" s="10" t="s">
        <v>35</v>
      </c>
      <c r="C23" s="11">
        <v>2024</v>
      </c>
      <c r="D23" s="10" t="s">
        <v>40</v>
      </c>
      <c r="E23" s="10">
        <v>2415110018</v>
      </c>
      <c r="F23" s="13" t="s">
        <v>82</v>
      </c>
      <c r="G23" s="33">
        <v>90</v>
      </c>
      <c r="H23" s="33">
        <v>0.2</v>
      </c>
      <c r="I23" s="33">
        <v>90.2</v>
      </c>
      <c r="J23" s="33">
        <v>77.07</v>
      </c>
      <c r="K23" s="87">
        <v>1</v>
      </c>
      <c r="L23" s="33">
        <v>78.07</v>
      </c>
      <c r="M23" s="87">
        <v>70.95</v>
      </c>
      <c r="N23" s="33">
        <v>0</v>
      </c>
      <c r="O23" s="87">
        <v>70.95</v>
      </c>
      <c r="P23" s="33">
        <v>60</v>
      </c>
      <c r="Q23" s="87">
        <v>0</v>
      </c>
      <c r="R23" s="33">
        <v>60</v>
      </c>
      <c r="S23" s="87">
        <v>60</v>
      </c>
      <c r="T23" s="33">
        <v>14.5</v>
      </c>
      <c r="U23" s="87">
        <v>74.5</v>
      </c>
      <c r="V23" s="87">
        <v>77.845</v>
      </c>
      <c r="W23" s="13">
        <f>RANK(V23,$V$4:$V$97)</f>
        <v>60</v>
      </c>
      <c r="X23" s="13" t="s">
        <v>83</v>
      </c>
      <c r="Y23" s="10" t="s">
        <v>43</v>
      </c>
      <c r="Z23" s="10">
        <v>94</v>
      </c>
      <c r="AA23" s="17"/>
      <c r="AB23" s="17"/>
      <c r="AC23" s="17"/>
      <c r="AD23" s="17"/>
    </row>
    <row r="24" s="84" customFormat="1" ht="15" customHeight="1" spans="1:30">
      <c r="A24" s="10" t="s">
        <v>34</v>
      </c>
      <c r="B24" s="10" t="s">
        <v>35</v>
      </c>
      <c r="C24" s="11">
        <v>2024</v>
      </c>
      <c r="D24" s="10" t="s">
        <v>40</v>
      </c>
      <c r="E24" s="10">
        <v>2415110019</v>
      </c>
      <c r="F24" s="13" t="s">
        <v>84</v>
      </c>
      <c r="G24" s="33">
        <v>86</v>
      </c>
      <c r="H24" s="33">
        <v>0.2</v>
      </c>
      <c r="I24" s="33">
        <v>86.2</v>
      </c>
      <c r="J24" s="33">
        <v>85.05</v>
      </c>
      <c r="K24" s="87">
        <v>1</v>
      </c>
      <c r="L24" s="33">
        <v>86.05</v>
      </c>
      <c r="M24" s="87">
        <v>67.9</v>
      </c>
      <c r="N24" s="33">
        <v>0</v>
      </c>
      <c r="O24" s="87">
        <v>67.9</v>
      </c>
      <c r="P24" s="33">
        <v>60</v>
      </c>
      <c r="Q24" s="87">
        <v>10</v>
      </c>
      <c r="R24" s="33">
        <v>70</v>
      </c>
      <c r="S24" s="87">
        <v>60</v>
      </c>
      <c r="T24" s="33">
        <v>11</v>
      </c>
      <c r="U24" s="87">
        <v>71</v>
      </c>
      <c r="V24" s="87">
        <v>83.6025</v>
      </c>
      <c r="W24" s="13">
        <f>RANK(V24,$V$4:$V$97)</f>
        <v>24</v>
      </c>
      <c r="X24" s="13" t="s">
        <v>85</v>
      </c>
      <c r="Y24" s="10" t="s">
        <v>43</v>
      </c>
      <c r="Z24" s="10">
        <v>94</v>
      </c>
      <c r="AA24" s="92" t="s">
        <v>49</v>
      </c>
      <c r="AB24" s="17"/>
      <c r="AC24" s="92"/>
      <c r="AD24" s="17"/>
    </row>
    <row r="25" s="84" customFormat="1" ht="15" customHeight="1" spans="1:30">
      <c r="A25" s="10" t="s">
        <v>34</v>
      </c>
      <c r="B25" s="10" t="s">
        <v>35</v>
      </c>
      <c r="C25" s="11">
        <v>2024</v>
      </c>
      <c r="D25" s="10" t="s">
        <v>40</v>
      </c>
      <c r="E25" s="10">
        <v>2415110020</v>
      </c>
      <c r="F25" s="13" t="s">
        <v>86</v>
      </c>
      <c r="G25" s="33">
        <v>85</v>
      </c>
      <c r="H25" s="33">
        <v>0.6</v>
      </c>
      <c r="I25" s="33">
        <v>85.6</v>
      </c>
      <c r="J25" s="33">
        <v>80.43</v>
      </c>
      <c r="K25" s="87">
        <v>1</v>
      </c>
      <c r="L25" s="33">
        <v>81.43</v>
      </c>
      <c r="M25" s="87">
        <v>84.25</v>
      </c>
      <c r="N25" s="33">
        <v>0</v>
      </c>
      <c r="O25" s="87">
        <v>84.25</v>
      </c>
      <c r="P25" s="33">
        <v>60</v>
      </c>
      <c r="Q25" s="87">
        <v>25</v>
      </c>
      <c r="R25" s="33">
        <v>85</v>
      </c>
      <c r="S25" s="87">
        <v>60</v>
      </c>
      <c r="T25" s="33">
        <v>15</v>
      </c>
      <c r="U25" s="87">
        <v>75</v>
      </c>
      <c r="V25" s="87">
        <v>81.845</v>
      </c>
      <c r="W25" s="13">
        <f>RANK(V25,$V$4:$V$97)</f>
        <v>39</v>
      </c>
      <c r="X25" s="13" t="s">
        <v>87</v>
      </c>
      <c r="Y25" s="10" t="s">
        <v>43</v>
      </c>
      <c r="Z25" s="10">
        <v>94</v>
      </c>
      <c r="AA25" s="92" t="s">
        <v>49</v>
      </c>
      <c r="AB25" s="17"/>
      <c r="AC25" s="17"/>
      <c r="AD25" s="17"/>
    </row>
    <row r="26" s="84" customFormat="1" ht="15" customHeight="1" spans="1:30">
      <c r="A26" s="10" t="s">
        <v>34</v>
      </c>
      <c r="B26" s="10" t="s">
        <v>35</v>
      </c>
      <c r="C26" s="11">
        <v>2024</v>
      </c>
      <c r="D26" s="10" t="s">
        <v>40</v>
      </c>
      <c r="E26" s="10">
        <v>2415110021</v>
      </c>
      <c r="F26" s="13" t="s">
        <v>88</v>
      </c>
      <c r="G26" s="33">
        <v>89</v>
      </c>
      <c r="H26" s="33">
        <v>1.1</v>
      </c>
      <c r="I26" s="33">
        <v>90.1</v>
      </c>
      <c r="J26" s="33">
        <v>70.67</v>
      </c>
      <c r="K26" s="87">
        <v>1</v>
      </c>
      <c r="L26" s="33">
        <v>71.67</v>
      </c>
      <c r="M26" s="87">
        <v>73.35</v>
      </c>
      <c r="N26" s="33">
        <v>0</v>
      </c>
      <c r="O26" s="87">
        <v>73.35</v>
      </c>
      <c r="P26" s="33">
        <v>60</v>
      </c>
      <c r="Q26" s="87">
        <v>10</v>
      </c>
      <c r="R26" s="33">
        <v>70</v>
      </c>
      <c r="S26" s="87">
        <v>60</v>
      </c>
      <c r="T26" s="33">
        <v>9</v>
      </c>
      <c r="U26" s="87">
        <v>69</v>
      </c>
      <c r="V26" s="87">
        <v>73.38</v>
      </c>
      <c r="W26" s="13">
        <f>RANK(V26,$V$4:$V$97)</f>
        <v>78</v>
      </c>
      <c r="X26" s="13" t="s">
        <v>89</v>
      </c>
      <c r="Y26" s="10" t="s">
        <v>39</v>
      </c>
      <c r="Z26" s="10">
        <v>94</v>
      </c>
      <c r="AA26" s="17"/>
      <c r="AB26" s="17"/>
      <c r="AC26" s="17"/>
      <c r="AD26" s="17"/>
    </row>
    <row r="27" s="84" customFormat="1" ht="15" customHeight="1" spans="1:30">
      <c r="A27" s="10" t="s">
        <v>34</v>
      </c>
      <c r="B27" s="10" t="s">
        <v>35</v>
      </c>
      <c r="C27" s="11">
        <v>2024</v>
      </c>
      <c r="D27" s="10" t="s">
        <v>40</v>
      </c>
      <c r="E27" s="10">
        <v>2415110022</v>
      </c>
      <c r="F27" s="13" t="s">
        <v>90</v>
      </c>
      <c r="G27" s="33">
        <v>89</v>
      </c>
      <c r="H27" s="33">
        <v>0.5</v>
      </c>
      <c r="I27" s="33">
        <v>89.5</v>
      </c>
      <c r="J27" s="33">
        <v>76.18</v>
      </c>
      <c r="K27" s="87">
        <v>1</v>
      </c>
      <c r="L27" s="33">
        <v>77.18</v>
      </c>
      <c r="M27" s="87">
        <v>61.3</v>
      </c>
      <c r="N27" s="33">
        <v>0</v>
      </c>
      <c r="O27" s="87">
        <v>61.3</v>
      </c>
      <c r="P27" s="33">
        <v>60</v>
      </c>
      <c r="Q27" s="87">
        <v>10</v>
      </c>
      <c r="R27" s="33">
        <v>70</v>
      </c>
      <c r="S27" s="87">
        <v>60</v>
      </c>
      <c r="T27" s="33">
        <v>10</v>
      </c>
      <c r="U27" s="87">
        <v>70</v>
      </c>
      <c r="V27" s="87">
        <v>76.9</v>
      </c>
      <c r="W27" s="13">
        <f>RANK(V27,$V$4:$V$97)</f>
        <v>65</v>
      </c>
      <c r="X27" s="13" t="s">
        <v>91</v>
      </c>
      <c r="Y27" s="10" t="s">
        <v>39</v>
      </c>
      <c r="Z27" s="10">
        <v>94</v>
      </c>
      <c r="AA27" s="17"/>
      <c r="AB27" s="17"/>
      <c r="AC27" s="17"/>
      <c r="AD27" s="17"/>
    </row>
    <row r="28" s="84" customFormat="1" ht="15" customHeight="1" spans="1:30">
      <c r="A28" s="10" t="s">
        <v>34</v>
      </c>
      <c r="B28" s="10" t="s">
        <v>35</v>
      </c>
      <c r="C28" s="11">
        <v>2024</v>
      </c>
      <c r="D28" s="10" t="s">
        <v>40</v>
      </c>
      <c r="E28" s="10">
        <v>2415110023</v>
      </c>
      <c r="F28" s="13" t="s">
        <v>92</v>
      </c>
      <c r="G28" s="33">
        <v>90</v>
      </c>
      <c r="H28" s="33">
        <v>0.5</v>
      </c>
      <c r="I28" s="33">
        <v>90.5</v>
      </c>
      <c r="J28" s="33">
        <v>72.65</v>
      </c>
      <c r="K28" s="87">
        <v>1</v>
      </c>
      <c r="L28" s="33">
        <v>73.65</v>
      </c>
      <c r="M28" s="87">
        <v>75.25</v>
      </c>
      <c r="N28" s="33">
        <v>0</v>
      </c>
      <c r="O28" s="87">
        <v>75.25</v>
      </c>
      <c r="P28" s="33">
        <v>60</v>
      </c>
      <c r="Q28" s="87">
        <v>10</v>
      </c>
      <c r="R28" s="33">
        <v>70</v>
      </c>
      <c r="S28" s="87">
        <v>60</v>
      </c>
      <c r="T28" s="33">
        <v>10</v>
      </c>
      <c r="U28" s="87">
        <v>70</v>
      </c>
      <c r="V28" s="87">
        <v>75.05</v>
      </c>
      <c r="W28" s="13">
        <f>RANK(V28,$V$4:$V$97)</f>
        <v>70</v>
      </c>
      <c r="X28" s="13" t="s">
        <v>93</v>
      </c>
      <c r="Y28" s="10" t="s">
        <v>39</v>
      </c>
      <c r="Z28" s="10">
        <v>94</v>
      </c>
      <c r="AA28" s="17"/>
      <c r="AB28" s="17"/>
      <c r="AC28" s="17"/>
      <c r="AD28" s="17"/>
    </row>
    <row r="29" s="84" customFormat="1" ht="15" customHeight="1" spans="1:30">
      <c r="A29" s="10" t="s">
        <v>34</v>
      </c>
      <c r="B29" s="10" t="s">
        <v>35</v>
      </c>
      <c r="C29" s="11">
        <v>2024</v>
      </c>
      <c r="D29" s="10" t="s">
        <v>40</v>
      </c>
      <c r="E29" s="10">
        <v>2415110025</v>
      </c>
      <c r="F29" s="13" t="s">
        <v>94</v>
      </c>
      <c r="G29" s="33">
        <v>90</v>
      </c>
      <c r="H29" s="33" t="s">
        <v>95</v>
      </c>
      <c r="I29" s="33">
        <v>90</v>
      </c>
      <c r="J29" s="33">
        <v>64.67</v>
      </c>
      <c r="K29" s="87">
        <v>1</v>
      </c>
      <c r="L29" s="33">
        <v>65.67</v>
      </c>
      <c r="M29" s="87">
        <v>64</v>
      </c>
      <c r="N29" s="33">
        <v>0</v>
      </c>
      <c r="O29" s="87">
        <v>64</v>
      </c>
      <c r="P29" s="33">
        <v>60</v>
      </c>
      <c r="Q29" s="87">
        <v>10</v>
      </c>
      <c r="R29" s="33">
        <v>70</v>
      </c>
      <c r="S29" s="87">
        <v>60</v>
      </c>
      <c r="T29" s="33">
        <v>10</v>
      </c>
      <c r="U29" s="87">
        <v>70</v>
      </c>
      <c r="V29" s="87">
        <v>68.4525</v>
      </c>
      <c r="W29" s="13">
        <f>RANK(V29,$V$4:$V$97)</f>
        <v>87</v>
      </c>
      <c r="X29" s="13" t="s">
        <v>96</v>
      </c>
      <c r="Y29" s="10" t="s">
        <v>39</v>
      </c>
      <c r="Z29" s="10">
        <v>94</v>
      </c>
      <c r="AA29" s="17"/>
      <c r="AB29" s="17"/>
      <c r="AC29" s="17"/>
      <c r="AD29" s="17"/>
    </row>
    <row r="30" s="84" customFormat="1" ht="15" customHeight="1" spans="1:30">
      <c r="A30" s="10" t="s">
        <v>34</v>
      </c>
      <c r="B30" s="10" t="s">
        <v>35</v>
      </c>
      <c r="C30" s="11">
        <v>2024</v>
      </c>
      <c r="D30" s="10" t="s">
        <v>40</v>
      </c>
      <c r="E30" s="10">
        <v>2415110026</v>
      </c>
      <c r="F30" s="13" t="s">
        <v>97</v>
      </c>
      <c r="G30" s="33">
        <v>89</v>
      </c>
      <c r="H30" s="33" t="s">
        <v>95</v>
      </c>
      <c r="I30" s="33">
        <v>89</v>
      </c>
      <c r="J30" s="33">
        <v>67.58</v>
      </c>
      <c r="K30" s="87">
        <v>1</v>
      </c>
      <c r="L30" s="33">
        <v>68.58</v>
      </c>
      <c r="M30" s="87">
        <v>85.5</v>
      </c>
      <c r="N30" s="33">
        <v>0</v>
      </c>
      <c r="O30" s="87">
        <v>85.5</v>
      </c>
      <c r="P30" s="33">
        <v>60</v>
      </c>
      <c r="Q30" s="87">
        <v>10</v>
      </c>
      <c r="R30" s="33">
        <v>70</v>
      </c>
      <c r="S30" s="87">
        <v>60</v>
      </c>
      <c r="T30" s="33">
        <v>10</v>
      </c>
      <c r="U30" s="87">
        <v>70</v>
      </c>
      <c r="V30" s="87">
        <v>71.61</v>
      </c>
      <c r="W30" s="13">
        <f>RANK(V30,$V$4:$V$97)</f>
        <v>82</v>
      </c>
      <c r="X30" s="13" t="s">
        <v>98</v>
      </c>
      <c r="Y30" s="10" t="s">
        <v>39</v>
      </c>
      <c r="Z30" s="10">
        <v>94</v>
      </c>
      <c r="AA30" s="17"/>
      <c r="AB30" s="17"/>
      <c r="AC30" s="17"/>
      <c r="AD30" s="17"/>
    </row>
    <row r="31" s="84" customFormat="1" ht="15" customHeight="1" spans="1:30">
      <c r="A31" s="10" t="s">
        <v>34</v>
      </c>
      <c r="B31" s="10" t="s">
        <v>35</v>
      </c>
      <c r="C31" s="11">
        <v>2024</v>
      </c>
      <c r="D31" s="10" t="s">
        <v>40</v>
      </c>
      <c r="E31" s="10">
        <v>2415110027</v>
      </c>
      <c r="F31" s="13" t="s">
        <v>99</v>
      </c>
      <c r="G31" s="33">
        <v>90</v>
      </c>
      <c r="H31" s="33">
        <v>1.4</v>
      </c>
      <c r="I31" s="33">
        <v>91.4</v>
      </c>
      <c r="J31" s="33">
        <v>73.23</v>
      </c>
      <c r="K31" s="87">
        <v>1</v>
      </c>
      <c r="L31" s="33">
        <v>74.23</v>
      </c>
      <c r="M31" s="87">
        <v>52.55</v>
      </c>
      <c r="N31" s="33">
        <v>0</v>
      </c>
      <c r="O31" s="87">
        <v>52.55</v>
      </c>
      <c r="P31" s="33">
        <v>60</v>
      </c>
      <c r="Q31" s="87">
        <v>20</v>
      </c>
      <c r="R31" s="33">
        <v>80</v>
      </c>
      <c r="S31" s="87">
        <v>60</v>
      </c>
      <c r="T31" s="33">
        <v>15</v>
      </c>
      <c r="U31" s="87">
        <v>75</v>
      </c>
      <c r="V31" s="87">
        <v>75.19</v>
      </c>
      <c r="W31" s="13">
        <f>RANK(V31,$V$4:$V$97)</f>
        <v>69</v>
      </c>
      <c r="X31" s="13" t="s">
        <v>100</v>
      </c>
      <c r="Y31" s="10" t="s">
        <v>39</v>
      </c>
      <c r="Z31" s="10">
        <v>94</v>
      </c>
      <c r="AA31" s="17"/>
      <c r="AB31" s="17"/>
      <c r="AC31" s="17"/>
      <c r="AD31" s="17"/>
    </row>
    <row r="32" s="84" customFormat="1" ht="15" customHeight="1" spans="1:30">
      <c r="A32" s="10" t="s">
        <v>34</v>
      </c>
      <c r="B32" s="10" t="s">
        <v>35</v>
      </c>
      <c r="C32" s="11">
        <v>2024</v>
      </c>
      <c r="D32" s="10" t="s">
        <v>40</v>
      </c>
      <c r="E32" s="10">
        <v>2415110028</v>
      </c>
      <c r="F32" s="13" t="s">
        <v>101</v>
      </c>
      <c r="G32" s="33">
        <v>90</v>
      </c>
      <c r="H32" s="33">
        <v>1.1</v>
      </c>
      <c r="I32" s="33">
        <v>91.1</v>
      </c>
      <c r="J32" s="33">
        <v>82.95</v>
      </c>
      <c r="K32" s="87">
        <v>2</v>
      </c>
      <c r="L32" s="33">
        <v>84.95</v>
      </c>
      <c r="M32" s="87">
        <v>84.1</v>
      </c>
      <c r="N32" s="33">
        <v>0</v>
      </c>
      <c r="O32" s="87">
        <v>84.1</v>
      </c>
      <c r="P32" s="33">
        <v>60</v>
      </c>
      <c r="Q32" s="87">
        <v>0</v>
      </c>
      <c r="R32" s="33">
        <v>60</v>
      </c>
      <c r="S32" s="87">
        <v>60</v>
      </c>
      <c r="T32" s="33">
        <v>10</v>
      </c>
      <c r="U32" s="87">
        <v>70</v>
      </c>
      <c r="V32" s="87">
        <v>83.5275</v>
      </c>
      <c r="W32" s="13">
        <f>RANK(V32,$V$4:$V$97)</f>
        <v>26</v>
      </c>
      <c r="X32" s="13" t="s">
        <v>102</v>
      </c>
      <c r="Y32" s="10" t="s">
        <v>43</v>
      </c>
      <c r="Z32" s="10">
        <v>94</v>
      </c>
      <c r="AA32" s="92" t="s">
        <v>49</v>
      </c>
      <c r="AB32" s="17"/>
      <c r="AC32" s="17"/>
      <c r="AD32" s="17"/>
    </row>
    <row r="33" s="84" customFormat="1" ht="15" customHeight="1" spans="1:30">
      <c r="A33" s="10" t="s">
        <v>34</v>
      </c>
      <c r="B33" s="10" t="s">
        <v>35</v>
      </c>
      <c r="C33" s="11">
        <v>2024</v>
      </c>
      <c r="D33" s="10" t="s">
        <v>103</v>
      </c>
      <c r="E33" s="10">
        <v>2415110029</v>
      </c>
      <c r="F33" s="13" t="s">
        <v>104</v>
      </c>
      <c r="G33" s="33">
        <v>91</v>
      </c>
      <c r="H33" s="33">
        <v>0.9</v>
      </c>
      <c r="I33" s="33">
        <v>91.9</v>
      </c>
      <c r="J33" s="33">
        <v>88.02</v>
      </c>
      <c r="K33" s="87">
        <v>1</v>
      </c>
      <c r="L33" s="33">
        <v>89.02</v>
      </c>
      <c r="M33" s="87">
        <v>72.9</v>
      </c>
      <c r="N33" s="33">
        <v>0</v>
      </c>
      <c r="O33" s="87">
        <v>72.9</v>
      </c>
      <c r="P33" s="33">
        <v>60</v>
      </c>
      <c r="Q33" s="87">
        <v>10</v>
      </c>
      <c r="R33" s="33">
        <v>70</v>
      </c>
      <c r="S33" s="87">
        <v>60</v>
      </c>
      <c r="T33" s="33">
        <v>12.99</v>
      </c>
      <c r="U33" s="87">
        <v>72.99</v>
      </c>
      <c r="V33" s="87">
        <v>86.7495</v>
      </c>
      <c r="W33" s="13">
        <f>RANK(V33,$V$4:$V$97)</f>
        <v>10</v>
      </c>
      <c r="X33" s="13" t="s">
        <v>105</v>
      </c>
      <c r="Y33" s="10" t="s">
        <v>43</v>
      </c>
      <c r="Z33" s="10">
        <v>94</v>
      </c>
      <c r="AA33" s="92" t="s">
        <v>54</v>
      </c>
      <c r="AB33" s="92"/>
      <c r="AC33" s="92" t="s">
        <v>61</v>
      </c>
      <c r="AD33" s="93"/>
    </row>
    <row r="34" s="84" customFormat="1" ht="15" customHeight="1" spans="1:30">
      <c r="A34" s="10" t="s">
        <v>34</v>
      </c>
      <c r="B34" s="10" t="s">
        <v>35</v>
      </c>
      <c r="C34" s="11">
        <v>2024</v>
      </c>
      <c r="D34" s="10" t="s">
        <v>103</v>
      </c>
      <c r="E34" s="10">
        <v>2415110030</v>
      </c>
      <c r="F34" s="13" t="s">
        <v>106</v>
      </c>
      <c r="G34" s="33">
        <v>85</v>
      </c>
      <c r="H34" s="33">
        <v>1.275</v>
      </c>
      <c r="I34" s="33">
        <v>86.275</v>
      </c>
      <c r="J34" s="33">
        <v>84.46</v>
      </c>
      <c r="K34" s="87">
        <v>1</v>
      </c>
      <c r="L34" s="33">
        <v>85.46</v>
      </c>
      <c r="M34" s="87">
        <v>84.45</v>
      </c>
      <c r="N34" s="33">
        <v>0</v>
      </c>
      <c r="O34" s="87">
        <v>84.45</v>
      </c>
      <c r="P34" s="33">
        <v>60</v>
      </c>
      <c r="Q34" s="87">
        <v>25</v>
      </c>
      <c r="R34" s="33">
        <v>85</v>
      </c>
      <c r="S34" s="87">
        <v>60</v>
      </c>
      <c r="T34" s="33">
        <v>15</v>
      </c>
      <c r="U34" s="87">
        <v>75</v>
      </c>
      <c r="V34" s="87">
        <v>84.945</v>
      </c>
      <c r="W34" s="13">
        <f>RANK(V34,$V$4:$V$97)</f>
        <v>18</v>
      </c>
      <c r="X34" s="13" t="s">
        <v>107</v>
      </c>
      <c r="Y34" s="10" t="s">
        <v>43</v>
      </c>
      <c r="Z34" s="10">
        <v>94</v>
      </c>
      <c r="AA34" s="92" t="s">
        <v>49</v>
      </c>
      <c r="AB34" s="17"/>
      <c r="AC34" s="17"/>
      <c r="AD34" s="17"/>
    </row>
    <row r="35" s="84" customFormat="1" ht="15" customHeight="1" spans="1:30">
      <c r="A35" s="10" t="s">
        <v>34</v>
      </c>
      <c r="B35" s="10" t="s">
        <v>35</v>
      </c>
      <c r="C35" s="11">
        <v>2024</v>
      </c>
      <c r="D35" s="10" t="s">
        <v>103</v>
      </c>
      <c r="E35" s="10">
        <v>2415110031</v>
      </c>
      <c r="F35" s="13" t="s">
        <v>108</v>
      </c>
      <c r="G35" s="33">
        <v>90</v>
      </c>
      <c r="H35" s="33">
        <v>1.775</v>
      </c>
      <c r="I35" s="33">
        <v>91.775</v>
      </c>
      <c r="J35" s="33">
        <v>80.18</v>
      </c>
      <c r="K35" s="87">
        <v>1</v>
      </c>
      <c r="L35" s="33">
        <v>81.18</v>
      </c>
      <c r="M35" s="87">
        <v>82.75</v>
      </c>
      <c r="N35" s="33">
        <v>0</v>
      </c>
      <c r="O35" s="87">
        <v>82.75</v>
      </c>
      <c r="P35" s="33">
        <v>60</v>
      </c>
      <c r="Q35" s="87">
        <v>25</v>
      </c>
      <c r="R35" s="33">
        <v>85</v>
      </c>
      <c r="S35" s="87">
        <v>60</v>
      </c>
      <c r="T35" s="33">
        <v>15</v>
      </c>
      <c r="U35" s="87">
        <v>75</v>
      </c>
      <c r="V35" s="87">
        <v>82.2</v>
      </c>
      <c r="W35" s="13">
        <f>RANK(V35,$V$4:$V$97)</f>
        <v>36</v>
      </c>
      <c r="X35" s="13" t="s">
        <v>109</v>
      </c>
      <c r="Y35" s="10" t="s">
        <v>43</v>
      </c>
      <c r="Z35" s="10">
        <v>94</v>
      </c>
      <c r="AA35" s="92" t="s">
        <v>49</v>
      </c>
      <c r="AB35" s="17"/>
      <c r="AC35" s="17"/>
      <c r="AD35" s="17"/>
    </row>
    <row r="36" s="84" customFormat="1" ht="15" customHeight="1" spans="1:30">
      <c r="A36" s="10" t="s">
        <v>34</v>
      </c>
      <c r="B36" s="10" t="s">
        <v>35</v>
      </c>
      <c r="C36" s="11">
        <v>2024</v>
      </c>
      <c r="D36" s="10" t="s">
        <v>103</v>
      </c>
      <c r="E36" s="10">
        <v>2415110032</v>
      </c>
      <c r="F36" s="13" t="s">
        <v>110</v>
      </c>
      <c r="G36" s="33">
        <v>91</v>
      </c>
      <c r="H36" s="33">
        <v>7.9</v>
      </c>
      <c r="I36" s="33">
        <v>98.9</v>
      </c>
      <c r="J36" s="33">
        <v>92.45</v>
      </c>
      <c r="K36" s="87">
        <v>1</v>
      </c>
      <c r="L36" s="33">
        <v>93.45</v>
      </c>
      <c r="M36" s="87">
        <v>83.3</v>
      </c>
      <c r="N36" s="33">
        <v>0</v>
      </c>
      <c r="O36" s="87">
        <v>83.3</v>
      </c>
      <c r="P36" s="33">
        <v>60</v>
      </c>
      <c r="Q36" s="87">
        <v>40</v>
      </c>
      <c r="R36" s="33">
        <v>100</v>
      </c>
      <c r="S36" s="87">
        <v>60</v>
      </c>
      <c r="T36" s="33">
        <v>45</v>
      </c>
      <c r="U36" s="87">
        <v>100</v>
      </c>
      <c r="V36" s="87">
        <v>94.1425</v>
      </c>
      <c r="W36" s="13">
        <f>RANK(V36,$V$4:$V$97)</f>
        <v>1</v>
      </c>
      <c r="X36" s="13" t="s">
        <v>111</v>
      </c>
      <c r="Y36" s="10" t="s">
        <v>43</v>
      </c>
      <c r="Z36" s="10">
        <v>94</v>
      </c>
      <c r="AA36" s="92" t="s">
        <v>112</v>
      </c>
      <c r="AB36" s="92"/>
      <c r="AC36" s="92" t="s">
        <v>113</v>
      </c>
      <c r="AD36" s="93"/>
    </row>
    <row r="37" s="84" customFormat="1" ht="15" customHeight="1" spans="1:30">
      <c r="A37" s="10" t="s">
        <v>34</v>
      </c>
      <c r="B37" s="10" t="s">
        <v>35</v>
      </c>
      <c r="C37" s="11">
        <v>2024</v>
      </c>
      <c r="D37" s="10" t="s">
        <v>103</v>
      </c>
      <c r="E37" s="10">
        <v>2415110033</v>
      </c>
      <c r="F37" s="13" t="s">
        <v>114</v>
      </c>
      <c r="G37" s="33">
        <v>90</v>
      </c>
      <c r="H37" s="33">
        <v>8.8</v>
      </c>
      <c r="I37" s="33">
        <v>98.8</v>
      </c>
      <c r="J37" s="33">
        <v>83.98</v>
      </c>
      <c r="K37" s="87">
        <v>0</v>
      </c>
      <c r="L37" s="33">
        <v>83.98</v>
      </c>
      <c r="M37" s="87">
        <v>86.35</v>
      </c>
      <c r="N37" s="33">
        <v>0</v>
      </c>
      <c r="O37" s="87">
        <v>86.35</v>
      </c>
      <c r="P37" s="33">
        <v>60</v>
      </c>
      <c r="Q37" s="87">
        <v>45</v>
      </c>
      <c r="R37" s="33">
        <v>100</v>
      </c>
      <c r="S37" s="87">
        <v>60</v>
      </c>
      <c r="T37" s="33">
        <v>45</v>
      </c>
      <c r="U37" s="87">
        <v>100</v>
      </c>
      <c r="V37" s="87">
        <v>87.1825</v>
      </c>
      <c r="W37" s="13">
        <f>RANK(V37,$V$4:$V$97)</f>
        <v>9</v>
      </c>
      <c r="X37" s="13" t="s">
        <v>115</v>
      </c>
      <c r="Y37" s="10" t="s">
        <v>43</v>
      </c>
      <c r="Z37" s="10">
        <v>94</v>
      </c>
      <c r="AA37" s="92" t="s">
        <v>54</v>
      </c>
      <c r="AB37" s="17"/>
      <c r="AC37" s="92"/>
      <c r="AD37" s="17"/>
    </row>
    <row r="38" s="84" customFormat="1" ht="15" customHeight="1" spans="1:30">
      <c r="A38" s="10" t="s">
        <v>34</v>
      </c>
      <c r="B38" s="10" t="s">
        <v>35</v>
      </c>
      <c r="C38" s="11">
        <v>2024</v>
      </c>
      <c r="D38" s="10" t="s">
        <v>103</v>
      </c>
      <c r="E38" s="10">
        <v>2415110034</v>
      </c>
      <c r="F38" s="13" t="s">
        <v>116</v>
      </c>
      <c r="G38" s="33">
        <v>91</v>
      </c>
      <c r="H38" s="33">
        <v>7.05</v>
      </c>
      <c r="I38" s="33">
        <v>98.05</v>
      </c>
      <c r="J38" s="33">
        <v>87.08</v>
      </c>
      <c r="K38" s="87">
        <v>3</v>
      </c>
      <c r="L38" s="33">
        <v>90.08</v>
      </c>
      <c r="M38" s="87">
        <v>83.65</v>
      </c>
      <c r="N38" s="33">
        <v>0</v>
      </c>
      <c r="O38" s="87">
        <v>83.65</v>
      </c>
      <c r="P38" s="33">
        <v>60</v>
      </c>
      <c r="Q38" s="87">
        <v>40</v>
      </c>
      <c r="R38" s="33">
        <v>100</v>
      </c>
      <c r="S38" s="87">
        <v>60</v>
      </c>
      <c r="T38" s="33">
        <v>40</v>
      </c>
      <c r="U38" s="87">
        <v>100</v>
      </c>
      <c r="V38" s="87">
        <v>91.5475</v>
      </c>
      <c r="W38" s="13">
        <f>RANK(V38,$V$4:$V$97)</f>
        <v>2</v>
      </c>
      <c r="X38" s="13" t="s">
        <v>117</v>
      </c>
      <c r="Y38" s="10" t="s">
        <v>43</v>
      </c>
      <c r="Z38" s="10">
        <v>94</v>
      </c>
      <c r="AA38" s="92" t="s">
        <v>112</v>
      </c>
      <c r="AB38" s="17"/>
      <c r="AC38" s="92" t="s">
        <v>118</v>
      </c>
      <c r="AD38" s="17"/>
    </row>
    <row r="39" s="84" customFormat="1" ht="15" customHeight="1" spans="1:30">
      <c r="A39" s="10" t="s">
        <v>34</v>
      </c>
      <c r="B39" s="10" t="s">
        <v>35</v>
      </c>
      <c r="C39" s="11">
        <v>2024</v>
      </c>
      <c r="D39" s="10" t="s">
        <v>103</v>
      </c>
      <c r="E39" s="10">
        <v>2415110035</v>
      </c>
      <c r="F39" s="13" t="s">
        <v>119</v>
      </c>
      <c r="G39" s="33">
        <v>91</v>
      </c>
      <c r="H39" s="33">
        <v>6.4</v>
      </c>
      <c r="I39" s="33">
        <v>97.4</v>
      </c>
      <c r="J39" s="33">
        <v>85.87</v>
      </c>
      <c r="K39" s="87">
        <v>3</v>
      </c>
      <c r="L39" s="33">
        <v>88.87</v>
      </c>
      <c r="M39" s="87">
        <v>81.55</v>
      </c>
      <c r="N39" s="33">
        <v>0</v>
      </c>
      <c r="O39" s="87">
        <v>81.55</v>
      </c>
      <c r="P39" s="33">
        <v>60</v>
      </c>
      <c r="Q39" s="87">
        <v>30</v>
      </c>
      <c r="R39" s="33">
        <v>90</v>
      </c>
      <c r="S39" s="87">
        <v>60</v>
      </c>
      <c r="T39" s="33">
        <v>40</v>
      </c>
      <c r="U39" s="87">
        <v>100</v>
      </c>
      <c r="V39" s="87">
        <v>89.97</v>
      </c>
      <c r="W39" s="13">
        <f>RANK(V39,$V$4:$V$97)</f>
        <v>4</v>
      </c>
      <c r="X39" s="13" t="s">
        <v>120</v>
      </c>
      <c r="Y39" s="10" t="s">
        <v>43</v>
      </c>
      <c r="Z39" s="10">
        <v>94</v>
      </c>
      <c r="AA39" s="92" t="s">
        <v>112</v>
      </c>
      <c r="AB39" s="17"/>
      <c r="AC39" s="92" t="s">
        <v>118</v>
      </c>
      <c r="AD39" s="17"/>
    </row>
    <row r="40" s="84" customFormat="1" ht="15" customHeight="1" spans="1:30">
      <c r="A40" s="10" t="s">
        <v>34</v>
      </c>
      <c r="B40" s="10" t="s">
        <v>35</v>
      </c>
      <c r="C40" s="11">
        <v>2024</v>
      </c>
      <c r="D40" s="10" t="s">
        <v>103</v>
      </c>
      <c r="E40" s="10">
        <v>2415110039</v>
      </c>
      <c r="F40" s="13" t="s">
        <v>121</v>
      </c>
      <c r="G40" s="33">
        <v>90</v>
      </c>
      <c r="H40" s="33">
        <v>2</v>
      </c>
      <c r="I40" s="33">
        <v>92</v>
      </c>
      <c r="J40" s="33">
        <v>76.58</v>
      </c>
      <c r="K40" s="87">
        <v>1</v>
      </c>
      <c r="L40" s="33">
        <v>77.58</v>
      </c>
      <c r="M40" s="87">
        <v>83.65</v>
      </c>
      <c r="N40" s="33">
        <v>0.1</v>
      </c>
      <c r="O40" s="87">
        <v>83.75</v>
      </c>
      <c r="P40" s="33">
        <v>60</v>
      </c>
      <c r="Q40" s="87">
        <v>10</v>
      </c>
      <c r="R40" s="33">
        <v>70</v>
      </c>
      <c r="S40" s="87">
        <v>60</v>
      </c>
      <c r="T40" s="33">
        <v>15</v>
      </c>
      <c r="U40" s="87">
        <v>75</v>
      </c>
      <c r="V40" s="87">
        <v>78.8225</v>
      </c>
      <c r="W40" s="13">
        <f>RANK(V40,$V$4:$V$97)</f>
        <v>54</v>
      </c>
      <c r="X40" s="13" t="s">
        <v>122</v>
      </c>
      <c r="Y40" s="10" t="s">
        <v>43</v>
      </c>
      <c r="Z40" s="10">
        <v>94</v>
      </c>
      <c r="AA40" s="17"/>
      <c r="AB40" s="17"/>
      <c r="AC40" s="17"/>
      <c r="AD40" s="17"/>
    </row>
    <row r="41" s="84" customFormat="1" ht="15" customHeight="1" spans="1:30">
      <c r="A41" s="10" t="s">
        <v>34</v>
      </c>
      <c r="B41" s="10" t="s">
        <v>35</v>
      </c>
      <c r="C41" s="11">
        <v>2024</v>
      </c>
      <c r="D41" s="10" t="s">
        <v>103</v>
      </c>
      <c r="E41" s="10">
        <v>2415110040</v>
      </c>
      <c r="F41" s="13" t="s">
        <v>123</v>
      </c>
      <c r="G41" s="33">
        <v>90</v>
      </c>
      <c r="H41" s="33">
        <v>2.7</v>
      </c>
      <c r="I41" s="33">
        <v>92.7</v>
      </c>
      <c r="J41" s="33">
        <v>70.98</v>
      </c>
      <c r="K41" s="87">
        <v>1</v>
      </c>
      <c r="L41" s="33">
        <v>71.98</v>
      </c>
      <c r="M41" s="87">
        <v>70.6</v>
      </c>
      <c r="N41" s="33">
        <v>0.1</v>
      </c>
      <c r="O41" s="87">
        <v>70.7</v>
      </c>
      <c r="P41" s="33">
        <v>60</v>
      </c>
      <c r="Q41" s="87">
        <v>10</v>
      </c>
      <c r="R41" s="33">
        <v>70</v>
      </c>
      <c r="S41" s="87">
        <v>60</v>
      </c>
      <c r="T41" s="33">
        <v>15</v>
      </c>
      <c r="U41" s="87">
        <v>75</v>
      </c>
      <c r="V41" s="87">
        <v>74.04</v>
      </c>
      <c r="W41" s="13">
        <f>RANK(V41,$V$4:$V$97)</f>
        <v>74</v>
      </c>
      <c r="X41" s="13" t="s">
        <v>124</v>
      </c>
      <c r="Y41" s="10" t="s">
        <v>39</v>
      </c>
      <c r="Z41" s="10">
        <v>94</v>
      </c>
      <c r="AA41" s="17"/>
      <c r="AB41" s="17"/>
      <c r="AC41" s="17"/>
      <c r="AD41" s="17"/>
    </row>
    <row r="42" s="84" customFormat="1" ht="15" customHeight="1" spans="1:30">
      <c r="A42" s="10" t="s">
        <v>34</v>
      </c>
      <c r="B42" s="10" t="s">
        <v>35</v>
      </c>
      <c r="C42" s="11">
        <v>2024</v>
      </c>
      <c r="D42" s="10" t="s">
        <v>103</v>
      </c>
      <c r="E42" s="10">
        <v>2415110041</v>
      </c>
      <c r="F42" s="13" t="s">
        <v>125</v>
      </c>
      <c r="G42" s="33">
        <v>89</v>
      </c>
      <c r="H42" s="33">
        <v>3.8</v>
      </c>
      <c r="I42" s="33">
        <v>92.8</v>
      </c>
      <c r="J42" s="33">
        <v>76.75</v>
      </c>
      <c r="K42" s="87">
        <v>1</v>
      </c>
      <c r="L42" s="33">
        <v>77.75</v>
      </c>
      <c r="M42" s="87">
        <v>81.9</v>
      </c>
      <c r="N42" s="33">
        <v>0</v>
      </c>
      <c r="O42" s="87">
        <v>81.9</v>
      </c>
      <c r="P42" s="33">
        <v>60</v>
      </c>
      <c r="Q42" s="87">
        <v>0</v>
      </c>
      <c r="R42" s="33">
        <v>60</v>
      </c>
      <c r="S42" s="87">
        <v>60</v>
      </c>
      <c r="T42" s="33">
        <v>0</v>
      </c>
      <c r="U42" s="87">
        <v>60</v>
      </c>
      <c r="V42" s="87">
        <v>77.6875</v>
      </c>
      <c r="W42" s="13">
        <f>RANK(V42,$V$4:$V$97)</f>
        <v>62</v>
      </c>
      <c r="X42" s="13" t="s">
        <v>126</v>
      </c>
      <c r="Y42" s="10" t="s">
        <v>39</v>
      </c>
      <c r="Z42" s="10">
        <v>94</v>
      </c>
      <c r="AA42" s="17"/>
      <c r="AB42" s="17"/>
      <c r="AC42" s="17"/>
      <c r="AD42" s="17"/>
    </row>
    <row r="43" s="84" customFormat="1" ht="15" customHeight="1" spans="1:30">
      <c r="A43" s="10" t="s">
        <v>34</v>
      </c>
      <c r="B43" s="10" t="s">
        <v>35</v>
      </c>
      <c r="C43" s="11">
        <v>2024</v>
      </c>
      <c r="D43" s="10" t="s">
        <v>103</v>
      </c>
      <c r="E43" s="10">
        <v>2415110042</v>
      </c>
      <c r="F43" s="13" t="s">
        <v>127</v>
      </c>
      <c r="G43" s="33">
        <v>90</v>
      </c>
      <c r="H43" s="33">
        <v>3.8</v>
      </c>
      <c r="I43" s="33">
        <v>93.8</v>
      </c>
      <c r="J43" s="33">
        <v>72.83</v>
      </c>
      <c r="K43" s="87">
        <v>1</v>
      </c>
      <c r="L43" s="33">
        <v>73.83</v>
      </c>
      <c r="M43" s="87">
        <v>75.6</v>
      </c>
      <c r="N43" s="33">
        <v>0.1</v>
      </c>
      <c r="O43" s="87">
        <v>75.7</v>
      </c>
      <c r="P43" s="33">
        <v>60</v>
      </c>
      <c r="Q43" s="87">
        <v>20</v>
      </c>
      <c r="R43" s="33">
        <v>80</v>
      </c>
      <c r="S43" s="87">
        <v>60</v>
      </c>
      <c r="T43" s="33">
        <v>35</v>
      </c>
      <c r="U43" s="87">
        <v>95</v>
      </c>
      <c r="V43" s="87">
        <v>77.2875</v>
      </c>
      <c r="W43" s="13">
        <f>RANK(V43,$V$4:$V$97)</f>
        <v>64</v>
      </c>
      <c r="X43" s="13" t="s">
        <v>128</v>
      </c>
      <c r="Y43" s="10" t="s">
        <v>39</v>
      </c>
      <c r="Z43" s="10">
        <v>94</v>
      </c>
      <c r="AA43" s="17"/>
      <c r="AB43" s="17"/>
      <c r="AC43" s="17"/>
      <c r="AD43" s="17"/>
    </row>
    <row r="44" s="84" customFormat="1" ht="15" customHeight="1" spans="1:30">
      <c r="A44" s="10" t="s">
        <v>34</v>
      </c>
      <c r="B44" s="10" t="s">
        <v>35</v>
      </c>
      <c r="C44" s="11">
        <v>2024</v>
      </c>
      <c r="D44" s="10" t="s">
        <v>103</v>
      </c>
      <c r="E44" s="10">
        <v>2415110043</v>
      </c>
      <c r="F44" s="13" t="s">
        <v>129</v>
      </c>
      <c r="G44" s="33">
        <v>89</v>
      </c>
      <c r="H44" s="33">
        <v>1.65</v>
      </c>
      <c r="I44" s="33">
        <v>90.65</v>
      </c>
      <c r="J44" s="33">
        <v>76.84</v>
      </c>
      <c r="K44" s="87">
        <v>1.75</v>
      </c>
      <c r="L44" s="33">
        <v>78.59</v>
      </c>
      <c r="M44" s="87">
        <v>86.85</v>
      </c>
      <c r="N44" s="33">
        <v>0.1</v>
      </c>
      <c r="O44" s="87">
        <v>86.95</v>
      </c>
      <c r="P44" s="33">
        <v>60</v>
      </c>
      <c r="Q44" s="87">
        <v>20</v>
      </c>
      <c r="R44" s="33">
        <v>80</v>
      </c>
      <c r="S44" s="87">
        <v>60</v>
      </c>
      <c r="T44" s="33">
        <v>20</v>
      </c>
      <c r="U44" s="87">
        <v>80</v>
      </c>
      <c r="V44" s="87">
        <v>80.355</v>
      </c>
      <c r="W44" s="13">
        <f>RANK(V44,$V$4:$V$97)</f>
        <v>45</v>
      </c>
      <c r="X44" s="13" t="s">
        <v>130</v>
      </c>
      <c r="Y44" s="10" t="s">
        <v>43</v>
      </c>
      <c r="Z44" s="10">
        <v>94</v>
      </c>
      <c r="AA44" s="17"/>
      <c r="AB44" s="17"/>
      <c r="AC44" s="17"/>
      <c r="AD44" s="17"/>
    </row>
    <row r="45" s="84" customFormat="1" ht="15" customHeight="1" spans="1:30">
      <c r="A45" s="10" t="s">
        <v>34</v>
      </c>
      <c r="B45" s="10" t="s">
        <v>35</v>
      </c>
      <c r="C45" s="11">
        <v>2024</v>
      </c>
      <c r="D45" s="10" t="s">
        <v>103</v>
      </c>
      <c r="E45" s="10">
        <v>2415110044</v>
      </c>
      <c r="F45" s="13" t="s">
        <v>131</v>
      </c>
      <c r="G45" s="33">
        <v>89</v>
      </c>
      <c r="H45" s="33">
        <v>0.4</v>
      </c>
      <c r="I45" s="33">
        <v>89.4</v>
      </c>
      <c r="J45" s="33">
        <v>83.43</v>
      </c>
      <c r="K45" s="87">
        <v>0.5</v>
      </c>
      <c r="L45" s="33">
        <v>83.93</v>
      </c>
      <c r="M45" s="87">
        <v>71.2</v>
      </c>
      <c r="N45" s="33">
        <v>0</v>
      </c>
      <c r="O45" s="87">
        <v>71.2</v>
      </c>
      <c r="P45" s="33">
        <v>60</v>
      </c>
      <c r="Q45" s="87">
        <v>10</v>
      </c>
      <c r="R45" s="33">
        <v>70</v>
      </c>
      <c r="S45" s="87">
        <v>60</v>
      </c>
      <c r="T45" s="33">
        <v>10.5</v>
      </c>
      <c r="U45" s="87">
        <v>70.5</v>
      </c>
      <c r="V45" s="87">
        <v>82.4725</v>
      </c>
      <c r="W45" s="13">
        <f>RANK(V45,$V$4:$V$97)</f>
        <v>33</v>
      </c>
      <c r="X45" s="13" t="s">
        <v>132</v>
      </c>
      <c r="Y45" s="10" t="s">
        <v>43</v>
      </c>
      <c r="Z45" s="10">
        <v>94</v>
      </c>
      <c r="AA45" s="92" t="s">
        <v>49</v>
      </c>
      <c r="AB45" s="17"/>
      <c r="AC45" s="17"/>
      <c r="AD45" s="17"/>
    </row>
    <row r="46" s="84" customFormat="1" ht="15" customHeight="1" spans="1:30">
      <c r="A46" s="10" t="s">
        <v>34</v>
      </c>
      <c r="B46" s="10" t="s">
        <v>35</v>
      </c>
      <c r="C46" s="11">
        <v>2024</v>
      </c>
      <c r="D46" s="10" t="s">
        <v>103</v>
      </c>
      <c r="E46" s="10">
        <v>2415110045</v>
      </c>
      <c r="F46" s="13" t="s">
        <v>133</v>
      </c>
      <c r="G46" s="33">
        <v>90</v>
      </c>
      <c r="H46" s="33">
        <v>1.3</v>
      </c>
      <c r="I46" s="33">
        <v>91.3</v>
      </c>
      <c r="J46" s="33">
        <v>71.96</v>
      </c>
      <c r="K46" s="87">
        <v>0</v>
      </c>
      <c r="L46" s="33">
        <v>71.96</v>
      </c>
      <c r="M46" s="87">
        <v>61.15</v>
      </c>
      <c r="N46" s="33">
        <v>0</v>
      </c>
      <c r="O46" s="87">
        <v>61.15</v>
      </c>
      <c r="P46" s="33">
        <v>60</v>
      </c>
      <c r="Q46" s="87">
        <v>10</v>
      </c>
      <c r="R46" s="33">
        <v>70</v>
      </c>
      <c r="S46" s="87">
        <v>60</v>
      </c>
      <c r="T46" s="33">
        <v>20</v>
      </c>
      <c r="U46" s="87">
        <v>80</v>
      </c>
      <c r="V46" s="87">
        <v>73.6575</v>
      </c>
      <c r="W46" s="13">
        <f>RANK(V46,$V$4:$V$97)</f>
        <v>77</v>
      </c>
      <c r="X46" s="13" t="s">
        <v>134</v>
      </c>
      <c r="Y46" s="10" t="s">
        <v>39</v>
      </c>
      <c r="Z46" s="10">
        <v>94</v>
      </c>
      <c r="AA46" s="17"/>
      <c r="AB46" s="17"/>
      <c r="AC46" s="17"/>
      <c r="AD46" s="17"/>
    </row>
    <row r="47" s="84" customFormat="1" ht="15" customHeight="1" spans="1:30">
      <c r="A47" s="10" t="s">
        <v>34</v>
      </c>
      <c r="B47" s="10" t="s">
        <v>35</v>
      </c>
      <c r="C47" s="11">
        <v>2024</v>
      </c>
      <c r="D47" s="10" t="s">
        <v>103</v>
      </c>
      <c r="E47" s="10">
        <v>2415110046</v>
      </c>
      <c r="F47" s="13" t="s">
        <v>135</v>
      </c>
      <c r="G47" s="33">
        <v>89</v>
      </c>
      <c r="H47" s="33">
        <v>0.4</v>
      </c>
      <c r="I47" s="33">
        <v>89.4</v>
      </c>
      <c r="J47" s="33">
        <v>64.48</v>
      </c>
      <c r="K47" s="87">
        <v>0</v>
      </c>
      <c r="L47" s="33">
        <v>64.48</v>
      </c>
      <c r="M47" s="87">
        <v>61.4</v>
      </c>
      <c r="N47" s="33">
        <v>0</v>
      </c>
      <c r="O47" s="87">
        <v>61.4</v>
      </c>
      <c r="P47" s="33">
        <v>60</v>
      </c>
      <c r="Q47" s="87">
        <v>10</v>
      </c>
      <c r="R47" s="33">
        <v>70</v>
      </c>
      <c r="S47" s="87">
        <v>60</v>
      </c>
      <c r="T47" s="33">
        <v>0</v>
      </c>
      <c r="U47" s="87">
        <v>60</v>
      </c>
      <c r="V47" s="87">
        <v>66.87</v>
      </c>
      <c r="W47" s="13">
        <f>RANK(V47,$V$4:$V$97)</f>
        <v>90</v>
      </c>
      <c r="X47" s="13" t="s">
        <v>136</v>
      </c>
      <c r="Y47" s="10" t="s">
        <v>39</v>
      </c>
      <c r="Z47" s="10">
        <v>94</v>
      </c>
      <c r="AA47" s="17"/>
      <c r="AB47" s="17"/>
      <c r="AC47" s="17"/>
      <c r="AD47" s="17"/>
    </row>
    <row r="48" s="84" customFormat="1" ht="15" customHeight="1" spans="1:30">
      <c r="A48" s="10" t="s">
        <v>34</v>
      </c>
      <c r="B48" s="10" t="s">
        <v>35</v>
      </c>
      <c r="C48" s="11">
        <v>2024</v>
      </c>
      <c r="D48" s="10" t="s">
        <v>103</v>
      </c>
      <c r="E48" s="10">
        <v>2415110048</v>
      </c>
      <c r="F48" s="13" t="s">
        <v>137</v>
      </c>
      <c r="G48" s="33">
        <v>89</v>
      </c>
      <c r="H48" s="33">
        <v>1.4</v>
      </c>
      <c r="I48" s="33">
        <v>90.4</v>
      </c>
      <c r="J48" s="33">
        <v>76.89</v>
      </c>
      <c r="K48" s="87">
        <v>1</v>
      </c>
      <c r="L48" s="33">
        <v>77.89</v>
      </c>
      <c r="M48" s="87">
        <v>74</v>
      </c>
      <c r="N48" s="33">
        <v>0</v>
      </c>
      <c r="O48" s="87">
        <v>74</v>
      </c>
      <c r="P48" s="33">
        <v>60</v>
      </c>
      <c r="Q48" s="87">
        <v>10</v>
      </c>
      <c r="R48" s="33">
        <v>70</v>
      </c>
      <c r="S48" s="87">
        <v>60</v>
      </c>
      <c r="T48" s="33">
        <v>14.5</v>
      </c>
      <c r="U48" s="87">
        <v>74.5</v>
      </c>
      <c r="V48" s="87">
        <v>78.3825</v>
      </c>
      <c r="W48" s="13">
        <f>RANK(V48,$V$4:$V$97)</f>
        <v>58</v>
      </c>
      <c r="X48" s="13" t="s">
        <v>138</v>
      </c>
      <c r="Y48" s="10" t="s">
        <v>43</v>
      </c>
      <c r="Z48" s="10">
        <v>94</v>
      </c>
      <c r="AA48" s="17"/>
      <c r="AB48" s="17"/>
      <c r="AC48" s="17"/>
      <c r="AD48" s="17"/>
    </row>
    <row r="49" s="84" customFormat="1" ht="15" customHeight="1" spans="1:30">
      <c r="A49" s="10" t="s">
        <v>34</v>
      </c>
      <c r="B49" s="10" t="s">
        <v>35</v>
      </c>
      <c r="C49" s="11">
        <v>2024</v>
      </c>
      <c r="D49" s="10" t="s">
        <v>103</v>
      </c>
      <c r="E49" s="10">
        <v>2415110051</v>
      </c>
      <c r="F49" s="13" t="s">
        <v>139</v>
      </c>
      <c r="G49" s="33">
        <v>90</v>
      </c>
      <c r="H49" s="33">
        <v>1.4</v>
      </c>
      <c r="I49" s="33">
        <v>91.4</v>
      </c>
      <c r="J49" s="33">
        <v>79.71</v>
      </c>
      <c r="K49" s="87">
        <v>1</v>
      </c>
      <c r="L49" s="33">
        <v>80.71</v>
      </c>
      <c r="M49" s="87">
        <v>80.8</v>
      </c>
      <c r="N49" s="33">
        <v>0</v>
      </c>
      <c r="O49" s="87">
        <v>80.8</v>
      </c>
      <c r="P49" s="33">
        <v>60</v>
      </c>
      <c r="Q49" s="87">
        <v>40</v>
      </c>
      <c r="R49" s="33">
        <v>100</v>
      </c>
      <c r="S49" s="87">
        <v>60</v>
      </c>
      <c r="T49" s="33">
        <v>35</v>
      </c>
      <c r="U49" s="87">
        <v>95</v>
      </c>
      <c r="V49" s="87">
        <v>83.4625</v>
      </c>
      <c r="W49" s="13">
        <f>RANK(V49,$V$4:$V$97)</f>
        <v>27</v>
      </c>
      <c r="X49" s="13" t="s">
        <v>140</v>
      </c>
      <c r="Y49" s="10" t="s">
        <v>43</v>
      </c>
      <c r="Z49" s="10">
        <v>94</v>
      </c>
      <c r="AA49" s="92" t="s">
        <v>49</v>
      </c>
      <c r="AB49" s="17"/>
      <c r="AC49" s="17"/>
      <c r="AD49" s="17"/>
    </row>
    <row r="50" s="84" customFormat="1" ht="15" customHeight="1" spans="1:30">
      <c r="A50" s="10" t="s">
        <v>34</v>
      </c>
      <c r="B50" s="10" t="s">
        <v>35</v>
      </c>
      <c r="C50" s="11">
        <v>2024</v>
      </c>
      <c r="D50" s="10" t="s">
        <v>103</v>
      </c>
      <c r="E50" s="10">
        <v>2415110052</v>
      </c>
      <c r="F50" s="13" t="s">
        <v>141</v>
      </c>
      <c r="G50" s="33">
        <v>89</v>
      </c>
      <c r="H50" s="33">
        <v>2.55</v>
      </c>
      <c r="I50" s="33">
        <v>91.55</v>
      </c>
      <c r="J50" s="33">
        <v>78.51</v>
      </c>
      <c r="K50" s="87">
        <v>1</v>
      </c>
      <c r="L50" s="33">
        <v>79.51</v>
      </c>
      <c r="M50" s="87">
        <v>88.15</v>
      </c>
      <c r="N50" s="33">
        <v>1</v>
      </c>
      <c r="O50" s="87">
        <v>89.15</v>
      </c>
      <c r="P50" s="33">
        <v>60</v>
      </c>
      <c r="Q50" s="87">
        <v>41</v>
      </c>
      <c r="R50" s="33">
        <v>100</v>
      </c>
      <c r="S50" s="87">
        <v>60</v>
      </c>
      <c r="T50" s="33">
        <v>30</v>
      </c>
      <c r="U50" s="87">
        <v>90</v>
      </c>
      <c r="V50" s="87">
        <v>82.745</v>
      </c>
      <c r="W50" s="13">
        <f>RANK(V50,$V$4:$V$97)</f>
        <v>31</v>
      </c>
      <c r="X50" s="13" t="s">
        <v>142</v>
      </c>
      <c r="Y50" s="10" t="s">
        <v>43</v>
      </c>
      <c r="Z50" s="10">
        <v>94</v>
      </c>
      <c r="AA50" s="92" t="s">
        <v>49</v>
      </c>
      <c r="AB50" s="17"/>
      <c r="AC50" s="17"/>
      <c r="AD50" s="17"/>
    </row>
    <row r="51" s="84" customFormat="1" ht="15" customHeight="1" spans="1:30">
      <c r="A51" s="10" t="s">
        <v>34</v>
      </c>
      <c r="B51" s="10" t="s">
        <v>35</v>
      </c>
      <c r="C51" s="11">
        <v>2024</v>
      </c>
      <c r="D51" s="10" t="s">
        <v>103</v>
      </c>
      <c r="E51" s="10">
        <v>2415110053</v>
      </c>
      <c r="F51" s="13" t="s">
        <v>143</v>
      </c>
      <c r="G51" s="33">
        <v>90</v>
      </c>
      <c r="H51" s="33">
        <v>6.05</v>
      </c>
      <c r="I51" s="33">
        <v>96.05</v>
      </c>
      <c r="J51" s="33">
        <v>83.13</v>
      </c>
      <c r="K51" s="87">
        <v>4.5</v>
      </c>
      <c r="L51" s="33">
        <v>87.63</v>
      </c>
      <c r="M51" s="87">
        <v>82.7</v>
      </c>
      <c r="N51" s="33">
        <v>0</v>
      </c>
      <c r="O51" s="87">
        <v>82.7</v>
      </c>
      <c r="P51" s="33">
        <v>60</v>
      </c>
      <c r="Q51" s="87">
        <v>45</v>
      </c>
      <c r="R51" s="33">
        <v>100</v>
      </c>
      <c r="S51" s="87">
        <v>60</v>
      </c>
      <c r="T51" s="33">
        <v>75</v>
      </c>
      <c r="U51" s="87">
        <v>100</v>
      </c>
      <c r="V51" s="87">
        <v>89.4625</v>
      </c>
      <c r="W51" s="13">
        <f>RANK(V51,$V$4:$V$97)</f>
        <v>5</v>
      </c>
      <c r="X51" s="13" t="s">
        <v>144</v>
      </c>
      <c r="Y51" s="10" t="s">
        <v>43</v>
      </c>
      <c r="Z51" s="10">
        <v>94</v>
      </c>
      <c r="AA51" s="92" t="s">
        <v>54</v>
      </c>
      <c r="AB51" s="17"/>
      <c r="AC51" s="92"/>
      <c r="AD51" s="17"/>
    </row>
    <row r="52" s="84" customFormat="1" ht="15" customHeight="1" spans="1:30">
      <c r="A52" s="10" t="s">
        <v>34</v>
      </c>
      <c r="B52" s="10" t="s">
        <v>35</v>
      </c>
      <c r="C52" s="11">
        <v>2024</v>
      </c>
      <c r="D52" s="10" t="s">
        <v>103</v>
      </c>
      <c r="E52" s="10">
        <v>2415110054</v>
      </c>
      <c r="F52" s="13" t="s">
        <v>145</v>
      </c>
      <c r="G52" s="33">
        <v>91</v>
      </c>
      <c r="H52" s="33">
        <v>4.5</v>
      </c>
      <c r="I52" s="33">
        <v>95.5</v>
      </c>
      <c r="J52" s="33">
        <v>82.98</v>
      </c>
      <c r="K52" s="87">
        <v>1.1</v>
      </c>
      <c r="L52" s="33">
        <v>84.08</v>
      </c>
      <c r="M52" s="87">
        <v>76.75</v>
      </c>
      <c r="N52" s="33">
        <v>0</v>
      </c>
      <c r="O52" s="87">
        <v>76.75</v>
      </c>
      <c r="P52" s="33">
        <v>60</v>
      </c>
      <c r="Q52" s="87">
        <v>30</v>
      </c>
      <c r="R52" s="33">
        <v>90</v>
      </c>
      <c r="S52" s="87">
        <v>60</v>
      </c>
      <c r="T52" s="33">
        <v>85</v>
      </c>
      <c r="U52" s="87">
        <v>100</v>
      </c>
      <c r="V52" s="87">
        <v>85.9475</v>
      </c>
      <c r="W52" s="13">
        <f>RANK(V52,$V$4:$V$97)</f>
        <v>15</v>
      </c>
      <c r="X52" s="13" t="s">
        <v>146</v>
      </c>
      <c r="Y52" s="10" t="s">
        <v>43</v>
      </c>
      <c r="Z52" s="10">
        <v>94</v>
      </c>
      <c r="AA52" s="92" t="s">
        <v>49</v>
      </c>
      <c r="AB52" s="17"/>
      <c r="AC52" s="17"/>
      <c r="AD52" s="17"/>
    </row>
    <row r="53" s="84" customFormat="1" ht="15" customHeight="1" spans="1:30">
      <c r="A53" s="10" t="s">
        <v>34</v>
      </c>
      <c r="B53" s="10" t="s">
        <v>35</v>
      </c>
      <c r="C53" s="11">
        <v>2024</v>
      </c>
      <c r="D53" s="10" t="s">
        <v>103</v>
      </c>
      <c r="E53" s="10">
        <v>2415110055</v>
      </c>
      <c r="F53" s="13" t="s">
        <v>147</v>
      </c>
      <c r="G53" s="33">
        <v>89</v>
      </c>
      <c r="H53" s="33">
        <v>0.4</v>
      </c>
      <c r="I53" s="33">
        <v>89.4</v>
      </c>
      <c r="J53" s="33">
        <v>60.89</v>
      </c>
      <c r="K53" s="87">
        <v>0</v>
      </c>
      <c r="L53" s="33">
        <v>60.89</v>
      </c>
      <c r="M53" s="87">
        <v>66.775</v>
      </c>
      <c r="N53" s="33">
        <v>0</v>
      </c>
      <c r="O53" s="87">
        <v>66.775</v>
      </c>
      <c r="P53" s="33">
        <v>60</v>
      </c>
      <c r="Q53" s="87">
        <v>10</v>
      </c>
      <c r="R53" s="33">
        <v>70</v>
      </c>
      <c r="S53" s="87">
        <v>60</v>
      </c>
      <c r="T53" s="33">
        <v>0</v>
      </c>
      <c r="U53" s="87">
        <v>60</v>
      </c>
      <c r="V53" s="87">
        <v>64.44625</v>
      </c>
      <c r="W53" s="13">
        <f>RANK(V53,$V$4:$V$97)</f>
        <v>91</v>
      </c>
      <c r="X53" s="13" t="s">
        <v>148</v>
      </c>
      <c r="Y53" s="10" t="s">
        <v>39</v>
      </c>
      <c r="Z53" s="10">
        <v>94</v>
      </c>
      <c r="AA53" s="17"/>
      <c r="AB53" s="17"/>
      <c r="AC53" s="17"/>
      <c r="AD53" s="17"/>
    </row>
    <row r="54" ht="15" customHeight="1" spans="1:30">
      <c r="A54" s="10" t="s">
        <v>34</v>
      </c>
      <c r="B54" s="10" t="s">
        <v>35</v>
      </c>
      <c r="C54" s="11">
        <v>2024</v>
      </c>
      <c r="D54" s="10" t="s">
        <v>44</v>
      </c>
      <c r="E54" s="10">
        <v>2415110058</v>
      </c>
      <c r="F54" s="19" t="s">
        <v>149</v>
      </c>
      <c r="G54" s="33">
        <v>91</v>
      </c>
      <c r="H54" s="33">
        <v>0.4</v>
      </c>
      <c r="I54" s="33">
        <v>91.4</v>
      </c>
      <c r="J54" s="33">
        <v>79.99</v>
      </c>
      <c r="K54" s="56">
        <v>1</v>
      </c>
      <c r="L54" s="33">
        <v>80.99</v>
      </c>
      <c r="M54" s="56">
        <v>83.4</v>
      </c>
      <c r="N54" s="33">
        <v>0</v>
      </c>
      <c r="O54" s="56">
        <v>83.4</v>
      </c>
      <c r="P54" s="33">
        <v>60</v>
      </c>
      <c r="Q54" s="56">
        <v>35</v>
      </c>
      <c r="R54" s="33">
        <v>95</v>
      </c>
      <c r="S54" s="56">
        <v>60</v>
      </c>
      <c r="T54" s="33">
        <v>15</v>
      </c>
      <c r="U54" s="56">
        <v>75</v>
      </c>
      <c r="V54" s="56">
        <v>82.55</v>
      </c>
      <c r="W54" s="19">
        <f>RANK(V54,$V$4:$V$97)</f>
        <v>32</v>
      </c>
      <c r="X54" s="19" t="s">
        <v>150</v>
      </c>
      <c r="Y54" s="10" t="s">
        <v>39</v>
      </c>
      <c r="Z54" s="10">
        <v>94</v>
      </c>
      <c r="AA54" s="92" t="s">
        <v>151</v>
      </c>
      <c r="AB54" s="17"/>
      <c r="AC54" s="17"/>
      <c r="AD54" s="17"/>
    </row>
    <row r="55" ht="15" customHeight="1" spans="1:30">
      <c r="A55" s="10" t="s">
        <v>34</v>
      </c>
      <c r="B55" s="10" t="s">
        <v>35</v>
      </c>
      <c r="C55" s="11">
        <v>2024</v>
      </c>
      <c r="D55" s="10" t="s">
        <v>44</v>
      </c>
      <c r="E55" s="10">
        <v>2415110059</v>
      </c>
      <c r="F55" s="19" t="s">
        <v>152</v>
      </c>
      <c r="G55" s="33">
        <v>89</v>
      </c>
      <c r="H55" s="33">
        <v>2.4</v>
      </c>
      <c r="I55" s="33">
        <v>91.4</v>
      </c>
      <c r="J55" s="33">
        <v>76</v>
      </c>
      <c r="K55" s="56">
        <v>0</v>
      </c>
      <c r="L55" s="33">
        <v>76</v>
      </c>
      <c r="M55" s="56">
        <v>81.6</v>
      </c>
      <c r="N55" s="33">
        <v>0</v>
      </c>
      <c r="O55" s="56">
        <v>81.6</v>
      </c>
      <c r="P55" s="33">
        <v>60</v>
      </c>
      <c r="Q55" s="56">
        <v>20</v>
      </c>
      <c r="R55" s="33">
        <v>80</v>
      </c>
      <c r="S55" s="56">
        <v>60</v>
      </c>
      <c r="T55" s="33">
        <v>35</v>
      </c>
      <c r="U55" s="56">
        <v>95</v>
      </c>
      <c r="V55" s="56">
        <v>78.97</v>
      </c>
      <c r="W55" s="19">
        <f>RANK(V55,$V$4:$V$97)</f>
        <v>53</v>
      </c>
      <c r="X55" s="19" t="s">
        <v>153</v>
      </c>
      <c r="Y55" s="10" t="s">
        <v>39</v>
      </c>
      <c r="Z55" s="10">
        <v>94</v>
      </c>
      <c r="AA55" s="17"/>
      <c r="AB55" s="17"/>
      <c r="AC55" s="17"/>
      <c r="AD55" s="17"/>
    </row>
    <row r="56" ht="15" customHeight="1" spans="1:30">
      <c r="A56" s="10" t="s">
        <v>34</v>
      </c>
      <c r="B56" s="10" t="s">
        <v>35</v>
      </c>
      <c r="C56" s="11">
        <v>2024</v>
      </c>
      <c r="D56" s="10" t="s">
        <v>44</v>
      </c>
      <c r="E56" s="10">
        <v>2415110060</v>
      </c>
      <c r="F56" s="19" t="s">
        <v>154</v>
      </c>
      <c r="G56" s="33">
        <v>89</v>
      </c>
      <c r="H56" s="33">
        <v>3.5</v>
      </c>
      <c r="I56" s="33">
        <v>92.5</v>
      </c>
      <c r="J56" s="33">
        <v>81.25</v>
      </c>
      <c r="K56" s="56">
        <v>0</v>
      </c>
      <c r="L56" s="33">
        <v>81.25</v>
      </c>
      <c r="M56" s="56">
        <v>82.3</v>
      </c>
      <c r="N56" s="33">
        <v>0</v>
      </c>
      <c r="O56" s="56">
        <v>82.3</v>
      </c>
      <c r="P56" s="33">
        <v>60</v>
      </c>
      <c r="Q56" s="56">
        <v>20</v>
      </c>
      <c r="R56" s="33">
        <v>80</v>
      </c>
      <c r="S56" s="56">
        <v>60</v>
      </c>
      <c r="T56" s="33">
        <v>35</v>
      </c>
      <c r="U56" s="56">
        <v>95</v>
      </c>
      <c r="V56" s="56">
        <v>83.05</v>
      </c>
      <c r="W56" s="19">
        <f>RANK(V56,$V$4:$V$97)</f>
        <v>30</v>
      </c>
      <c r="X56" s="19" t="s">
        <v>155</v>
      </c>
      <c r="Y56" s="10" t="s">
        <v>43</v>
      </c>
      <c r="Z56" s="10">
        <v>94</v>
      </c>
      <c r="AA56" s="92" t="s">
        <v>49</v>
      </c>
      <c r="AB56" s="17"/>
      <c r="AC56" s="17"/>
      <c r="AD56" s="17"/>
    </row>
    <row r="57" ht="15" customHeight="1" spans="1:30">
      <c r="A57" s="10" t="s">
        <v>34</v>
      </c>
      <c r="B57" s="10" t="s">
        <v>35</v>
      </c>
      <c r="C57" s="11">
        <v>2024</v>
      </c>
      <c r="D57" s="10" t="s">
        <v>44</v>
      </c>
      <c r="E57" s="10">
        <v>2415110061</v>
      </c>
      <c r="F57" s="19" t="s">
        <v>156</v>
      </c>
      <c r="G57" s="33">
        <v>89</v>
      </c>
      <c r="H57" s="33">
        <v>3.2</v>
      </c>
      <c r="I57" s="33">
        <v>92.2</v>
      </c>
      <c r="J57" s="33">
        <v>75.82</v>
      </c>
      <c r="K57" s="56">
        <v>0</v>
      </c>
      <c r="L57" s="33">
        <v>75.82</v>
      </c>
      <c r="M57" s="56">
        <v>81.81</v>
      </c>
      <c r="N57" s="33">
        <v>0</v>
      </c>
      <c r="O57" s="56">
        <v>81.81</v>
      </c>
      <c r="P57" s="33">
        <v>60</v>
      </c>
      <c r="Q57" s="56">
        <v>20</v>
      </c>
      <c r="R57" s="33">
        <v>80</v>
      </c>
      <c r="S57" s="56">
        <v>60</v>
      </c>
      <c r="T57" s="33">
        <v>15</v>
      </c>
      <c r="U57" s="56">
        <v>75</v>
      </c>
      <c r="V57" s="56">
        <v>77.93</v>
      </c>
      <c r="W57" s="19">
        <f>RANK(V57,$V$4:$V$97)</f>
        <v>59</v>
      </c>
      <c r="X57" s="19" t="s">
        <v>157</v>
      </c>
      <c r="Y57" s="10" t="s">
        <v>43</v>
      </c>
      <c r="Z57" s="10">
        <v>94</v>
      </c>
      <c r="AA57" s="17"/>
      <c r="AB57" s="17"/>
      <c r="AC57" s="17"/>
      <c r="AD57" s="17"/>
    </row>
    <row r="58" ht="15" customHeight="1" spans="1:30">
      <c r="A58" s="10" t="s">
        <v>34</v>
      </c>
      <c r="B58" s="10" t="s">
        <v>35</v>
      </c>
      <c r="C58" s="11">
        <v>2024</v>
      </c>
      <c r="D58" s="10" t="s">
        <v>44</v>
      </c>
      <c r="E58" s="10">
        <v>2415110062</v>
      </c>
      <c r="F58" s="19" t="s">
        <v>158</v>
      </c>
      <c r="G58" s="33">
        <v>89</v>
      </c>
      <c r="H58" s="33">
        <v>3</v>
      </c>
      <c r="I58" s="33">
        <v>92</v>
      </c>
      <c r="J58" s="33">
        <v>78.17</v>
      </c>
      <c r="K58" s="56">
        <v>0</v>
      </c>
      <c r="L58" s="33">
        <v>78.17</v>
      </c>
      <c r="M58" s="56">
        <v>70.95</v>
      </c>
      <c r="N58" s="33">
        <v>0</v>
      </c>
      <c r="O58" s="56">
        <v>70.95</v>
      </c>
      <c r="P58" s="33">
        <v>60</v>
      </c>
      <c r="Q58" s="56">
        <v>20</v>
      </c>
      <c r="R58" s="33">
        <v>80</v>
      </c>
      <c r="S58" s="56">
        <v>60</v>
      </c>
      <c r="T58" s="33">
        <v>8</v>
      </c>
      <c r="U58" s="56">
        <v>68</v>
      </c>
      <c r="V58" s="56">
        <v>78.78</v>
      </c>
      <c r="W58" s="19">
        <f>RANK(V58,$V$4:$V$97)</f>
        <v>56</v>
      </c>
      <c r="X58" s="19" t="s">
        <v>159</v>
      </c>
      <c r="Y58" s="10" t="s">
        <v>39</v>
      </c>
      <c r="Z58" s="10">
        <v>94</v>
      </c>
      <c r="AA58" s="17"/>
      <c r="AB58" s="17"/>
      <c r="AC58" s="17"/>
      <c r="AD58" s="17"/>
    </row>
    <row r="59" ht="15" customHeight="1" spans="1:30">
      <c r="A59" s="10" t="s">
        <v>34</v>
      </c>
      <c r="B59" s="10" t="s">
        <v>35</v>
      </c>
      <c r="C59" s="11">
        <v>2024</v>
      </c>
      <c r="D59" s="10" t="s">
        <v>44</v>
      </c>
      <c r="E59" s="10">
        <v>2415110063</v>
      </c>
      <c r="F59" s="19" t="s">
        <v>160</v>
      </c>
      <c r="G59" s="33">
        <v>91</v>
      </c>
      <c r="H59" s="33">
        <v>2</v>
      </c>
      <c r="I59" s="33">
        <v>93</v>
      </c>
      <c r="J59" s="33">
        <v>86.76</v>
      </c>
      <c r="K59" s="56">
        <v>1</v>
      </c>
      <c r="L59" s="33">
        <v>87.76</v>
      </c>
      <c r="M59" s="56">
        <v>72.35</v>
      </c>
      <c r="N59" s="33">
        <v>0</v>
      </c>
      <c r="O59" s="56">
        <v>72.35</v>
      </c>
      <c r="P59" s="33">
        <v>60</v>
      </c>
      <c r="Q59" s="56">
        <v>20</v>
      </c>
      <c r="R59" s="33">
        <v>80</v>
      </c>
      <c r="S59" s="56">
        <v>60</v>
      </c>
      <c r="T59" s="33">
        <v>15</v>
      </c>
      <c r="U59" s="56">
        <v>75</v>
      </c>
      <c r="V59" s="56">
        <v>86.49</v>
      </c>
      <c r="W59" s="19">
        <f>RANK(V59,$V$4:$V$97)</f>
        <v>13</v>
      </c>
      <c r="X59" s="19" t="s">
        <v>161</v>
      </c>
      <c r="Y59" s="10" t="s">
        <v>43</v>
      </c>
      <c r="Z59" s="10">
        <v>94</v>
      </c>
      <c r="AA59" s="92" t="s">
        <v>54</v>
      </c>
      <c r="AB59" s="17"/>
      <c r="AC59" s="92" t="s">
        <v>61</v>
      </c>
      <c r="AD59" s="17"/>
    </row>
    <row r="60" ht="15" customHeight="1" spans="1:30">
      <c r="A60" s="10" t="s">
        <v>34</v>
      </c>
      <c r="B60" s="10" t="s">
        <v>35</v>
      </c>
      <c r="C60" s="11">
        <v>2024</v>
      </c>
      <c r="D60" s="10" t="s">
        <v>44</v>
      </c>
      <c r="E60" s="10">
        <v>2415110064</v>
      </c>
      <c r="F60" s="19" t="s">
        <v>162</v>
      </c>
      <c r="G60" s="33">
        <v>86</v>
      </c>
      <c r="H60" s="33">
        <v>5.7</v>
      </c>
      <c r="I60" s="33">
        <v>91.7</v>
      </c>
      <c r="J60" s="33">
        <v>81.31</v>
      </c>
      <c r="K60" s="56">
        <v>1</v>
      </c>
      <c r="L60" s="33">
        <v>82.31</v>
      </c>
      <c r="M60" s="56">
        <v>80.5</v>
      </c>
      <c r="N60" s="33">
        <v>0</v>
      </c>
      <c r="O60" s="56">
        <v>80.5</v>
      </c>
      <c r="P60" s="33">
        <v>60</v>
      </c>
      <c r="Q60" s="56">
        <v>0</v>
      </c>
      <c r="R60" s="33">
        <v>60</v>
      </c>
      <c r="S60" s="56">
        <v>60</v>
      </c>
      <c r="T60" s="33">
        <v>20</v>
      </c>
      <c r="U60" s="56">
        <v>80</v>
      </c>
      <c r="V60" s="56">
        <v>81.93</v>
      </c>
      <c r="W60" s="19">
        <f>RANK(V60,$V$4:$V$97)</f>
        <v>38</v>
      </c>
      <c r="X60" s="19" t="s">
        <v>163</v>
      </c>
      <c r="Y60" s="10" t="s">
        <v>43</v>
      </c>
      <c r="Z60" s="10">
        <v>94</v>
      </c>
      <c r="AA60" s="92" t="s">
        <v>49</v>
      </c>
      <c r="AB60" s="17"/>
      <c r="AC60" s="17"/>
      <c r="AD60" s="17"/>
    </row>
    <row r="61" ht="15" customHeight="1" spans="1:30">
      <c r="A61" s="10" t="s">
        <v>34</v>
      </c>
      <c r="B61" s="10" t="s">
        <v>35</v>
      </c>
      <c r="C61" s="11">
        <v>2024</v>
      </c>
      <c r="D61" s="10" t="s">
        <v>44</v>
      </c>
      <c r="E61" s="10">
        <v>2415110066</v>
      </c>
      <c r="F61" s="19" t="s">
        <v>164</v>
      </c>
      <c r="G61" s="33">
        <v>86</v>
      </c>
      <c r="H61" s="33">
        <v>0</v>
      </c>
      <c r="I61" s="33">
        <v>86</v>
      </c>
      <c r="J61" s="33">
        <v>77.65</v>
      </c>
      <c r="K61" s="56">
        <v>1</v>
      </c>
      <c r="L61" s="33">
        <v>78.65</v>
      </c>
      <c r="M61" s="56">
        <v>73.4</v>
      </c>
      <c r="N61" s="33">
        <v>0</v>
      </c>
      <c r="O61" s="56">
        <v>73.4</v>
      </c>
      <c r="P61" s="33">
        <v>60</v>
      </c>
      <c r="Q61" s="56">
        <v>0</v>
      </c>
      <c r="R61" s="33">
        <v>60</v>
      </c>
      <c r="S61" s="56">
        <v>60</v>
      </c>
      <c r="T61" s="33">
        <v>10</v>
      </c>
      <c r="U61" s="56">
        <v>70</v>
      </c>
      <c r="V61" s="56">
        <v>77.76</v>
      </c>
      <c r="W61" s="19">
        <f>RANK(V61,$V$4:$V$97)</f>
        <v>61</v>
      </c>
      <c r="X61" s="19" t="s">
        <v>165</v>
      </c>
      <c r="Y61" s="10" t="s">
        <v>43</v>
      </c>
      <c r="Z61" s="10">
        <v>94</v>
      </c>
      <c r="AA61" s="17"/>
      <c r="AB61" s="17"/>
      <c r="AC61" s="17"/>
      <c r="AD61" s="17"/>
    </row>
    <row r="62" ht="15" customHeight="1" spans="1:30">
      <c r="A62" s="10" t="s">
        <v>34</v>
      </c>
      <c r="B62" s="10" t="s">
        <v>35</v>
      </c>
      <c r="C62" s="11">
        <v>2024</v>
      </c>
      <c r="D62" s="10" t="s">
        <v>44</v>
      </c>
      <c r="E62" s="10">
        <v>2415110067</v>
      </c>
      <c r="F62" s="19" t="s">
        <v>166</v>
      </c>
      <c r="G62" s="33">
        <v>90</v>
      </c>
      <c r="H62" s="33">
        <v>3.9</v>
      </c>
      <c r="I62" s="33">
        <v>93.9</v>
      </c>
      <c r="J62" s="33">
        <v>80.7</v>
      </c>
      <c r="K62" s="56">
        <v>1</v>
      </c>
      <c r="L62" s="33">
        <v>81.7</v>
      </c>
      <c r="M62" s="56">
        <v>64.4</v>
      </c>
      <c r="N62" s="33">
        <v>0</v>
      </c>
      <c r="O62" s="56">
        <v>64.4</v>
      </c>
      <c r="P62" s="33">
        <v>60</v>
      </c>
      <c r="Q62" s="56">
        <v>10</v>
      </c>
      <c r="R62" s="33">
        <v>70</v>
      </c>
      <c r="S62" s="56">
        <v>60</v>
      </c>
      <c r="T62" s="33">
        <v>10</v>
      </c>
      <c r="U62" s="56">
        <v>70</v>
      </c>
      <c r="V62" s="56">
        <v>80.89</v>
      </c>
      <c r="W62" s="19">
        <f>RANK(V62,$V$4:$V$97)</f>
        <v>42</v>
      </c>
      <c r="X62" s="19" t="s">
        <v>167</v>
      </c>
      <c r="Y62" s="10" t="s">
        <v>43</v>
      </c>
      <c r="Z62" s="10">
        <v>94</v>
      </c>
      <c r="AA62" s="92"/>
      <c r="AB62" s="17"/>
      <c r="AC62" s="17"/>
      <c r="AD62" s="17"/>
    </row>
    <row r="63" ht="15" customHeight="1" spans="1:30">
      <c r="A63" s="10" t="s">
        <v>34</v>
      </c>
      <c r="B63" s="10" t="s">
        <v>35</v>
      </c>
      <c r="C63" s="11">
        <v>2024</v>
      </c>
      <c r="D63" s="10" t="s">
        <v>44</v>
      </c>
      <c r="E63" s="10">
        <v>2415110068</v>
      </c>
      <c r="F63" s="19" t="s">
        <v>168</v>
      </c>
      <c r="G63" s="33">
        <v>90</v>
      </c>
      <c r="H63" s="33">
        <v>2.8</v>
      </c>
      <c r="I63" s="33">
        <v>92.8</v>
      </c>
      <c r="J63" s="33">
        <v>75.43</v>
      </c>
      <c r="K63" s="56">
        <v>0</v>
      </c>
      <c r="L63" s="33">
        <v>75.43</v>
      </c>
      <c r="M63" s="56">
        <v>76.2</v>
      </c>
      <c r="N63" s="33">
        <v>0</v>
      </c>
      <c r="O63" s="56">
        <v>76.2</v>
      </c>
      <c r="P63" s="33">
        <v>60</v>
      </c>
      <c r="Q63" s="56">
        <v>10</v>
      </c>
      <c r="R63" s="33">
        <v>70</v>
      </c>
      <c r="S63" s="56">
        <v>60</v>
      </c>
      <c r="T63" s="33">
        <v>1.5</v>
      </c>
      <c r="U63" s="56">
        <v>61.5</v>
      </c>
      <c r="V63" s="56">
        <v>76.24</v>
      </c>
      <c r="W63" s="19">
        <f>RANK(V63,$V$4:$V$97)</f>
        <v>67</v>
      </c>
      <c r="X63" s="19" t="s">
        <v>169</v>
      </c>
      <c r="Y63" s="10" t="s">
        <v>39</v>
      </c>
      <c r="Z63" s="10">
        <v>94</v>
      </c>
      <c r="AA63" s="17"/>
      <c r="AB63" s="17"/>
      <c r="AC63" s="17"/>
      <c r="AD63" s="17"/>
    </row>
    <row r="64" ht="15" customHeight="1" spans="1:30">
      <c r="A64" s="10" t="s">
        <v>34</v>
      </c>
      <c r="B64" s="10" t="s">
        <v>35</v>
      </c>
      <c r="C64" s="11">
        <v>2024</v>
      </c>
      <c r="D64" s="10" t="s">
        <v>44</v>
      </c>
      <c r="E64" s="10">
        <v>2415110072</v>
      </c>
      <c r="F64" s="19" t="s">
        <v>170</v>
      </c>
      <c r="G64" s="33">
        <v>89</v>
      </c>
      <c r="H64" s="33">
        <v>0.3</v>
      </c>
      <c r="I64" s="33">
        <v>89.3</v>
      </c>
      <c r="J64" s="33">
        <v>68.54</v>
      </c>
      <c r="K64" s="56">
        <v>0</v>
      </c>
      <c r="L64" s="33">
        <v>68.54</v>
      </c>
      <c r="M64" s="56">
        <v>73.15</v>
      </c>
      <c r="N64" s="33">
        <v>0</v>
      </c>
      <c r="O64" s="56">
        <v>73.15</v>
      </c>
      <c r="P64" s="33">
        <v>60</v>
      </c>
      <c r="Q64" s="56">
        <v>0</v>
      </c>
      <c r="R64" s="33">
        <v>60</v>
      </c>
      <c r="S64" s="56">
        <v>60</v>
      </c>
      <c r="T64" s="33">
        <v>0</v>
      </c>
      <c r="U64" s="56">
        <v>60</v>
      </c>
      <c r="V64" s="56">
        <v>69.99</v>
      </c>
      <c r="W64" s="19">
        <f>RANK(V64,$V$4:$V$97)</f>
        <v>86</v>
      </c>
      <c r="X64" s="19" t="s">
        <v>171</v>
      </c>
      <c r="Y64" s="10" t="s">
        <v>39</v>
      </c>
      <c r="Z64" s="10">
        <v>94</v>
      </c>
      <c r="AA64" s="17"/>
      <c r="AB64" s="17"/>
      <c r="AC64" s="17"/>
      <c r="AD64" s="17"/>
    </row>
    <row r="65" ht="15" customHeight="1" spans="1:30">
      <c r="A65" s="10" t="s">
        <v>34</v>
      </c>
      <c r="B65" s="10" t="s">
        <v>35</v>
      </c>
      <c r="C65" s="11">
        <v>2024</v>
      </c>
      <c r="D65" s="10" t="s">
        <v>44</v>
      </c>
      <c r="E65" s="10">
        <v>2415110073</v>
      </c>
      <c r="F65" s="19" t="s">
        <v>172</v>
      </c>
      <c r="G65" s="33">
        <v>89</v>
      </c>
      <c r="H65" s="33">
        <v>0.5</v>
      </c>
      <c r="I65" s="33">
        <v>89.5</v>
      </c>
      <c r="J65" s="33">
        <v>79.73</v>
      </c>
      <c r="K65" s="56">
        <v>1</v>
      </c>
      <c r="L65" s="33">
        <v>80.73</v>
      </c>
      <c r="M65" s="56">
        <v>72.3</v>
      </c>
      <c r="N65" s="33">
        <v>0</v>
      </c>
      <c r="O65" s="56">
        <v>72.3</v>
      </c>
      <c r="P65" s="33">
        <v>60</v>
      </c>
      <c r="Q65" s="56">
        <v>0</v>
      </c>
      <c r="R65" s="33">
        <v>60</v>
      </c>
      <c r="S65" s="56">
        <v>60</v>
      </c>
      <c r="T65" s="33">
        <v>0</v>
      </c>
      <c r="U65" s="56">
        <v>60</v>
      </c>
      <c r="V65" s="56">
        <v>79.11</v>
      </c>
      <c r="W65" s="19">
        <f>RANK(V65,$V$4:$V$97)</f>
        <v>51</v>
      </c>
      <c r="X65" s="19" t="s">
        <v>173</v>
      </c>
      <c r="Y65" s="10" t="s">
        <v>43</v>
      </c>
      <c r="Z65" s="10">
        <v>94</v>
      </c>
      <c r="AA65" s="17"/>
      <c r="AB65" s="17"/>
      <c r="AC65" s="17"/>
      <c r="AD65" s="17"/>
    </row>
    <row r="66" ht="15" customHeight="1" spans="1:30">
      <c r="A66" s="10" t="s">
        <v>34</v>
      </c>
      <c r="B66" s="10" t="s">
        <v>35</v>
      </c>
      <c r="C66" s="11">
        <v>2024</v>
      </c>
      <c r="D66" s="10" t="s">
        <v>44</v>
      </c>
      <c r="E66" s="10">
        <v>2415110074</v>
      </c>
      <c r="F66" s="19" t="s">
        <v>174</v>
      </c>
      <c r="G66" s="33">
        <v>90</v>
      </c>
      <c r="H66" s="33">
        <v>0.7</v>
      </c>
      <c r="I66" s="33">
        <v>90.7</v>
      </c>
      <c r="J66" s="33">
        <v>67.43</v>
      </c>
      <c r="K66" s="56">
        <v>0</v>
      </c>
      <c r="L66" s="33">
        <v>67.43</v>
      </c>
      <c r="M66" s="56">
        <v>63.53</v>
      </c>
      <c r="N66" s="33">
        <v>0</v>
      </c>
      <c r="O66" s="56">
        <v>63.53</v>
      </c>
      <c r="P66" s="33">
        <v>60</v>
      </c>
      <c r="Q66" s="56">
        <v>0</v>
      </c>
      <c r="R66" s="33">
        <v>60</v>
      </c>
      <c r="S66" s="56">
        <v>60</v>
      </c>
      <c r="T66" s="33">
        <v>0</v>
      </c>
      <c r="U66" s="56">
        <v>60</v>
      </c>
      <c r="V66" s="56">
        <v>72.17</v>
      </c>
      <c r="W66" s="19">
        <f>RANK(V66,$V$4:$V$97)</f>
        <v>80</v>
      </c>
      <c r="X66" s="19" t="s">
        <v>175</v>
      </c>
      <c r="Y66" s="10" t="s">
        <v>39</v>
      </c>
      <c r="Z66" s="10">
        <v>94</v>
      </c>
      <c r="AA66" s="17"/>
      <c r="AB66" s="17"/>
      <c r="AC66" s="17"/>
      <c r="AD66" s="17"/>
    </row>
    <row r="67" ht="15" customHeight="1" spans="1:30">
      <c r="A67" s="10" t="s">
        <v>34</v>
      </c>
      <c r="B67" s="10" t="s">
        <v>35</v>
      </c>
      <c r="C67" s="11">
        <v>2024</v>
      </c>
      <c r="D67" s="10" t="s">
        <v>44</v>
      </c>
      <c r="E67" s="10">
        <v>2415110075</v>
      </c>
      <c r="F67" s="19" t="s">
        <v>176</v>
      </c>
      <c r="G67" s="33">
        <v>90</v>
      </c>
      <c r="H67" s="33">
        <v>2.4</v>
      </c>
      <c r="I67" s="33">
        <v>92.4</v>
      </c>
      <c r="J67" s="33">
        <v>78.95</v>
      </c>
      <c r="K67" s="56">
        <v>1</v>
      </c>
      <c r="L67" s="33">
        <v>79.95</v>
      </c>
      <c r="M67" s="56">
        <v>82.55</v>
      </c>
      <c r="N67" s="33">
        <v>0</v>
      </c>
      <c r="O67" s="56">
        <v>82.55</v>
      </c>
      <c r="P67" s="33">
        <v>60</v>
      </c>
      <c r="Q67" s="56">
        <v>0</v>
      </c>
      <c r="R67" s="33">
        <v>60</v>
      </c>
      <c r="S67" s="56">
        <v>60</v>
      </c>
      <c r="T67" s="33">
        <v>6.5</v>
      </c>
      <c r="U67" s="56">
        <v>66.5</v>
      </c>
      <c r="V67" s="56">
        <v>79.66</v>
      </c>
      <c r="W67" s="19">
        <f>RANK(V67,$V$4:$V$97)</f>
        <v>50</v>
      </c>
      <c r="X67" s="19" t="s">
        <v>177</v>
      </c>
      <c r="Y67" s="10" t="s">
        <v>43</v>
      </c>
      <c r="Z67" s="10">
        <v>94</v>
      </c>
      <c r="AA67" s="17"/>
      <c r="AB67" s="17"/>
      <c r="AC67" s="17"/>
      <c r="AD67" s="17"/>
    </row>
    <row r="68" ht="15" customHeight="1" spans="1:30">
      <c r="A68" s="10" t="s">
        <v>34</v>
      </c>
      <c r="B68" s="10" t="s">
        <v>35</v>
      </c>
      <c r="C68" s="11">
        <v>2024</v>
      </c>
      <c r="D68" s="10" t="s">
        <v>44</v>
      </c>
      <c r="E68" s="10">
        <v>2415110076</v>
      </c>
      <c r="F68" s="19" t="s">
        <v>178</v>
      </c>
      <c r="G68" s="33">
        <v>90</v>
      </c>
      <c r="H68" s="33">
        <v>1.1</v>
      </c>
      <c r="I68" s="33">
        <v>91.1</v>
      </c>
      <c r="J68" s="33">
        <v>83.29</v>
      </c>
      <c r="K68" s="56">
        <v>1</v>
      </c>
      <c r="L68" s="33">
        <v>84.29</v>
      </c>
      <c r="M68" s="56">
        <v>63.33</v>
      </c>
      <c r="N68" s="33">
        <v>0</v>
      </c>
      <c r="O68" s="56">
        <v>63.33</v>
      </c>
      <c r="P68" s="33">
        <v>60</v>
      </c>
      <c r="Q68" s="56">
        <v>0</v>
      </c>
      <c r="R68" s="33">
        <v>60</v>
      </c>
      <c r="S68" s="56">
        <v>60</v>
      </c>
      <c r="T68" s="33">
        <v>15.25</v>
      </c>
      <c r="U68" s="56">
        <v>75.25</v>
      </c>
      <c r="V68" s="56">
        <v>82.26</v>
      </c>
      <c r="W68" s="19">
        <f>RANK(V68,$V$4:$V$97)</f>
        <v>35</v>
      </c>
      <c r="X68" s="19" t="s">
        <v>179</v>
      </c>
      <c r="Y68" s="10" t="s">
        <v>43</v>
      </c>
      <c r="Z68" s="10">
        <v>94</v>
      </c>
      <c r="AA68" s="92" t="s">
        <v>49</v>
      </c>
      <c r="AB68" s="17"/>
      <c r="AC68" s="17"/>
      <c r="AD68" s="17"/>
    </row>
    <row r="69" ht="15" customHeight="1" spans="1:30">
      <c r="A69" s="10" t="s">
        <v>34</v>
      </c>
      <c r="B69" s="10" t="s">
        <v>35</v>
      </c>
      <c r="C69" s="11">
        <v>2024</v>
      </c>
      <c r="D69" s="10" t="s">
        <v>44</v>
      </c>
      <c r="E69" s="10">
        <v>2415110077</v>
      </c>
      <c r="F69" s="19" t="s">
        <v>180</v>
      </c>
      <c r="G69" s="33">
        <v>90</v>
      </c>
      <c r="H69" s="33">
        <v>1.4</v>
      </c>
      <c r="I69" s="33">
        <v>91.4</v>
      </c>
      <c r="J69" s="33">
        <v>74.08</v>
      </c>
      <c r="K69" s="56">
        <v>0</v>
      </c>
      <c r="L69" s="33">
        <v>74.08</v>
      </c>
      <c r="M69" s="56">
        <v>66.5</v>
      </c>
      <c r="N69" s="33">
        <v>0</v>
      </c>
      <c r="O69" s="56">
        <v>66.5</v>
      </c>
      <c r="P69" s="33">
        <v>60</v>
      </c>
      <c r="Q69" s="56">
        <v>0</v>
      </c>
      <c r="R69" s="33">
        <v>60</v>
      </c>
      <c r="S69" s="56">
        <v>60</v>
      </c>
      <c r="T69" s="33">
        <v>1.75</v>
      </c>
      <c r="U69" s="56">
        <v>61.75</v>
      </c>
      <c r="V69" s="56">
        <v>74.11</v>
      </c>
      <c r="W69" s="19">
        <f>RANK(V69,$V$4:$V$97)</f>
        <v>73</v>
      </c>
      <c r="X69" s="19" t="s">
        <v>181</v>
      </c>
      <c r="Y69" s="10" t="s">
        <v>39</v>
      </c>
      <c r="Z69" s="10">
        <v>94</v>
      </c>
      <c r="AA69" s="17"/>
      <c r="AB69" s="17"/>
      <c r="AC69" s="17"/>
      <c r="AD69" s="17"/>
    </row>
    <row r="70" ht="15" customHeight="1" spans="1:30">
      <c r="A70" s="10" t="s">
        <v>34</v>
      </c>
      <c r="B70" s="10" t="s">
        <v>35</v>
      </c>
      <c r="C70" s="11">
        <v>2024</v>
      </c>
      <c r="D70" s="10" t="s">
        <v>44</v>
      </c>
      <c r="E70" s="10">
        <v>2415110078</v>
      </c>
      <c r="F70" s="19" t="s">
        <v>182</v>
      </c>
      <c r="G70" s="33">
        <v>89</v>
      </c>
      <c r="H70" s="33">
        <v>3.45</v>
      </c>
      <c r="I70" s="33">
        <v>92.45</v>
      </c>
      <c r="J70" s="33">
        <v>72.6</v>
      </c>
      <c r="K70" s="56">
        <v>1</v>
      </c>
      <c r="L70" s="33">
        <v>73.6</v>
      </c>
      <c r="M70" s="56">
        <v>74.6</v>
      </c>
      <c r="N70" s="33">
        <v>0</v>
      </c>
      <c r="O70" s="56">
        <v>74.6</v>
      </c>
      <c r="P70" s="33">
        <v>60</v>
      </c>
      <c r="Q70" s="56">
        <v>0</v>
      </c>
      <c r="R70" s="33">
        <v>60</v>
      </c>
      <c r="S70" s="56">
        <v>60</v>
      </c>
      <c r="T70" s="33">
        <v>6.5</v>
      </c>
      <c r="U70" s="56">
        <v>66.5</v>
      </c>
      <c r="V70" s="56">
        <v>74.5</v>
      </c>
      <c r="W70" s="19">
        <f>RANK(V70,$V$4:$V$97)</f>
        <v>71</v>
      </c>
      <c r="X70" s="19" t="s">
        <v>183</v>
      </c>
      <c r="Y70" s="10" t="s">
        <v>39</v>
      </c>
      <c r="Z70" s="10">
        <v>94</v>
      </c>
      <c r="AA70" s="17"/>
      <c r="AB70" s="17"/>
      <c r="AC70" s="17"/>
      <c r="AD70" s="17"/>
    </row>
    <row r="71" ht="15" customHeight="1" spans="1:30">
      <c r="A71" s="10" t="s">
        <v>34</v>
      </c>
      <c r="B71" s="10" t="s">
        <v>35</v>
      </c>
      <c r="C71" s="11">
        <v>2024</v>
      </c>
      <c r="D71" s="10" t="s">
        <v>44</v>
      </c>
      <c r="E71" s="10">
        <v>2415110079</v>
      </c>
      <c r="F71" s="19" t="s">
        <v>184</v>
      </c>
      <c r="G71" s="33">
        <v>89</v>
      </c>
      <c r="H71" s="33">
        <v>0.4</v>
      </c>
      <c r="I71" s="33">
        <v>89.4</v>
      </c>
      <c r="J71" s="33">
        <v>73.31</v>
      </c>
      <c r="K71" s="56">
        <v>0</v>
      </c>
      <c r="L71" s="33">
        <v>73.31</v>
      </c>
      <c r="M71" s="56">
        <v>75.45</v>
      </c>
      <c r="N71" s="33">
        <v>0.1</v>
      </c>
      <c r="O71" s="56">
        <v>75.55</v>
      </c>
      <c r="P71" s="33">
        <v>60</v>
      </c>
      <c r="Q71" s="56">
        <v>0</v>
      </c>
      <c r="R71" s="33">
        <v>60</v>
      </c>
      <c r="S71" s="56">
        <v>60</v>
      </c>
      <c r="T71" s="33">
        <v>0</v>
      </c>
      <c r="U71" s="56">
        <v>60</v>
      </c>
      <c r="V71" s="56">
        <v>73.7</v>
      </c>
      <c r="W71" s="19">
        <f>RANK(V71,$V$4:$V$97)</f>
        <v>76</v>
      </c>
      <c r="X71" s="19" t="s">
        <v>185</v>
      </c>
      <c r="Y71" s="10" t="s">
        <v>39</v>
      </c>
      <c r="Z71" s="10">
        <v>94</v>
      </c>
      <c r="AA71" s="17"/>
      <c r="AB71" s="17"/>
      <c r="AC71" s="17"/>
      <c r="AD71" s="17"/>
    </row>
    <row r="72" ht="15" customHeight="1" spans="1:30">
      <c r="A72" s="10" t="s">
        <v>34</v>
      </c>
      <c r="B72" s="10" t="s">
        <v>35</v>
      </c>
      <c r="C72" s="11">
        <v>2024</v>
      </c>
      <c r="D72" s="10" t="s">
        <v>44</v>
      </c>
      <c r="E72" s="10">
        <v>2415110080</v>
      </c>
      <c r="F72" s="19" t="s">
        <v>186</v>
      </c>
      <c r="G72" s="33">
        <v>90</v>
      </c>
      <c r="H72" s="33">
        <v>0.2</v>
      </c>
      <c r="I72" s="33">
        <v>90.2</v>
      </c>
      <c r="J72" s="33">
        <v>69.52</v>
      </c>
      <c r="K72" s="56">
        <v>0</v>
      </c>
      <c r="L72" s="33">
        <v>69.52</v>
      </c>
      <c r="M72" s="56">
        <v>68.4</v>
      </c>
      <c r="N72" s="33">
        <v>0</v>
      </c>
      <c r="O72" s="56">
        <v>68.4</v>
      </c>
      <c r="P72" s="33">
        <v>60</v>
      </c>
      <c r="Q72" s="56">
        <v>0</v>
      </c>
      <c r="R72" s="33">
        <v>60</v>
      </c>
      <c r="S72" s="56">
        <v>60</v>
      </c>
      <c r="T72" s="33">
        <v>0</v>
      </c>
      <c r="U72" s="56">
        <v>60</v>
      </c>
      <c r="V72" s="56">
        <v>70.58</v>
      </c>
      <c r="W72" s="19">
        <f>RANK(V72,$V$4:$V$97)</f>
        <v>85</v>
      </c>
      <c r="X72" s="19" t="s">
        <v>187</v>
      </c>
      <c r="Y72" s="10" t="s">
        <v>39</v>
      </c>
      <c r="Z72" s="10">
        <v>94</v>
      </c>
      <c r="AA72" s="17"/>
      <c r="AB72" s="17"/>
      <c r="AC72" s="17"/>
      <c r="AD72" s="17"/>
    </row>
    <row r="73" ht="15" customHeight="1" spans="1:30">
      <c r="A73" s="10" t="s">
        <v>34</v>
      </c>
      <c r="B73" s="10" t="s">
        <v>35</v>
      </c>
      <c r="C73" s="11">
        <v>2024</v>
      </c>
      <c r="D73" s="10" t="s">
        <v>44</v>
      </c>
      <c r="E73" s="10">
        <v>2415110081</v>
      </c>
      <c r="F73" s="19" t="s">
        <v>188</v>
      </c>
      <c r="G73" s="33">
        <v>90</v>
      </c>
      <c r="H73" s="33">
        <v>0.4</v>
      </c>
      <c r="I73" s="33">
        <v>90.4</v>
      </c>
      <c r="J73" s="33">
        <v>71.96</v>
      </c>
      <c r="K73" s="56">
        <v>1</v>
      </c>
      <c r="L73" s="33">
        <v>72.96</v>
      </c>
      <c r="M73" s="56">
        <v>71.5</v>
      </c>
      <c r="N73" s="33">
        <v>0</v>
      </c>
      <c r="O73" s="56">
        <v>71.5</v>
      </c>
      <c r="P73" s="33">
        <v>60</v>
      </c>
      <c r="Q73" s="56">
        <v>0</v>
      </c>
      <c r="R73" s="33">
        <v>60</v>
      </c>
      <c r="S73" s="56">
        <v>60</v>
      </c>
      <c r="T73" s="33">
        <v>0</v>
      </c>
      <c r="U73" s="56">
        <v>60</v>
      </c>
      <c r="V73" s="56">
        <v>73.33</v>
      </c>
      <c r="W73" s="19">
        <f>RANK(V73,$V$4:$V$97)</f>
        <v>79</v>
      </c>
      <c r="X73" s="19" t="s">
        <v>189</v>
      </c>
      <c r="Y73" s="10" t="s">
        <v>39</v>
      </c>
      <c r="Z73" s="10">
        <v>94</v>
      </c>
      <c r="AA73" s="17"/>
      <c r="AB73" s="17"/>
      <c r="AC73" s="17"/>
      <c r="AD73" s="17"/>
    </row>
    <row r="74" ht="15" customHeight="1" spans="1:30">
      <c r="A74" s="10" t="s">
        <v>34</v>
      </c>
      <c r="B74" s="10" t="s">
        <v>35</v>
      </c>
      <c r="C74" s="11">
        <v>2024</v>
      </c>
      <c r="D74" s="10" t="s">
        <v>44</v>
      </c>
      <c r="E74" s="10">
        <v>2415110082</v>
      </c>
      <c r="F74" s="19" t="s">
        <v>190</v>
      </c>
      <c r="G74" s="33">
        <v>90</v>
      </c>
      <c r="H74" s="33">
        <v>0.4</v>
      </c>
      <c r="I74" s="33">
        <v>90.4</v>
      </c>
      <c r="J74" s="33">
        <v>74.24</v>
      </c>
      <c r="K74" s="56">
        <v>0</v>
      </c>
      <c r="L74" s="33">
        <v>74.24</v>
      </c>
      <c r="M74" s="56">
        <v>70.53</v>
      </c>
      <c r="N74" s="33">
        <v>0</v>
      </c>
      <c r="O74" s="56">
        <v>70.53</v>
      </c>
      <c r="P74" s="33">
        <v>60</v>
      </c>
      <c r="Q74" s="56">
        <v>0</v>
      </c>
      <c r="R74" s="33">
        <v>60</v>
      </c>
      <c r="S74" s="56">
        <v>60</v>
      </c>
      <c r="T74" s="33">
        <v>0</v>
      </c>
      <c r="U74" s="56">
        <v>60</v>
      </c>
      <c r="V74" s="56">
        <v>74.25</v>
      </c>
      <c r="W74" s="19">
        <f>RANK(V74,$V$4:$V$97)</f>
        <v>72</v>
      </c>
      <c r="X74" s="19" t="s">
        <v>191</v>
      </c>
      <c r="Y74" s="10" t="s">
        <v>43</v>
      </c>
      <c r="Z74" s="10">
        <v>94</v>
      </c>
      <c r="AA74" s="17"/>
      <c r="AB74" s="17"/>
      <c r="AC74" s="17"/>
      <c r="AD74" s="17"/>
    </row>
    <row r="75" ht="15" customHeight="1" spans="1:30">
      <c r="A75" s="10" t="s">
        <v>34</v>
      </c>
      <c r="B75" s="10" t="s">
        <v>35</v>
      </c>
      <c r="C75" s="11">
        <v>2024</v>
      </c>
      <c r="D75" s="10" t="s">
        <v>36</v>
      </c>
      <c r="E75" s="10">
        <v>2415110084</v>
      </c>
      <c r="F75" s="19" t="s">
        <v>192</v>
      </c>
      <c r="G75" s="33">
        <v>91</v>
      </c>
      <c r="H75" s="33">
        <v>9.9</v>
      </c>
      <c r="I75" s="33">
        <v>100</v>
      </c>
      <c r="J75" s="33">
        <v>87.83</v>
      </c>
      <c r="K75" s="56">
        <v>1</v>
      </c>
      <c r="L75" s="33">
        <v>88.83</v>
      </c>
      <c r="M75" s="56">
        <v>82.4</v>
      </c>
      <c r="N75" s="33">
        <v>0</v>
      </c>
      <c r="O75" s="56">
        <v>82.4</v>
      </c>
      <c r="P75" s="33">
        <v>60</v>
      </c>
      <c r="Q75" s="56">
        <v>40</v>
      </c>
      <c r="R75" s="33">
        <v>100</v>
      </c>
      <c r="S75" s="56">
        <v>60</v>
      </c>
      <c r="T75" s="33">
        <v>30</v>
      </c>
      <c r="U75" s="56">
        <v>90</v>
      </c>
      <c r="V75" s="56">
        <v>90.2425</v>
      </c>
      <c r="W75" s="19">
        <f>RANK(V75,$V$4:$V$97)</f>
        <v>3</v>
      </c>
      <c r="X75" s="19" t="s">
        <v>193</v>
      </c>
      <c r="Y75" s="10" t="s">
        <v>43</v>
      </c>
      <c r="Z75" s="10">
        <v>94</v>
      </c>
      <c r="AA75" s="92" t="s">
        <v>112</v>
      </c>
      <c r="AB75" s="92"/>
      <c r="AC75" s="92" t="s">
        <v>61</v>
      </c>
      <c r="AD75" s="93"/>
    </row>
    <row r="76" ht="15" customHeight="1" spans="1:30">
      <c r="A76" s="10" t="s">
        <v>34</v>
      </c>
      <c r="B76" s="10" t="s">
        <v>35</v>
      </c>
      <c r="C76" s="11">
        <v>2024</v>
      </c>
      <c r="D76" s="10" t="s">
        <v>36</v>
      </c>
      <c r="E76" s="10">
        <v>2415110087</v>
      </c>
      <c r="F76" s="19" t="s">
        <v>194</v>
      </c>
      <c r="G76" s="33">
        <v>90</v>
      </c>
      <c r="H76" s="33">
        <v>1</v>
      </c>
      <c r="I76" s="33">
        <v>91</v>
      </c>
      <c r="J76" s="33">
        <v>84.92</v>
      </c>
      <c r="K76" s="56">
        <v>1.1</v>
      </c>
      <c r="L76" s="33">
        <v>86.02</v>
      </c>
      <c r="M76" s="56">
        <v>80.55</v>
      </c>
      <c r="N76" s="33">
        <v>0</v>
      </c>
      <c r="O76" s="56">
        <v>80.55</v>
      </c>
      <c r="P76" s="33">
        <v>60</v>
      </c>
      <c r="Q76" s="56">
        <v>20</v>
      </c>
      <c r="R76" s="33">
        <v>80</v>
      </c>
      <c r="S76" s="56">
        <v>60</v>
      </c>
      <c r="T76" s="33">
        <v>40</v>
      </c>
      <c r="U76" s="56">
        <v>100</v>
      </c>
      <c r="V76" s="56">
        <v>86.6425</v>
      </c>
      <c r="W76" s="19">
        <f>RANK(V76,$V$4:$V$97)</f>
        <v>12</v>
      </c>
      <c r="X76" s="19" t="s">
        <v>195</v>
      </c>
      <c r="Y76" s="10" t="s">
        <v>43</v>
      </c>
      <c r="Z76" s="10">
        <v>94</v>
      </c>
      <c r="AA76" s="92" t="s">
        <v>54</v>
      </c>
      <c r="AB76" s="17"/>
      <c r="AC76" s="92"/>
      <c r="AD76" s="17"/>
    </row>
    <row r="77" ht="15" customHeight="1" spans="1:30">
      <c r="A77" s="10" t="s">
        <v>34</v>
      </c>
      <c r="B77" s="10" t="s">
        <v>35</v>
      </c>
      <c r="C77" s="11">
        <v>2024</v>
      </c>
      <c r="D77" s="10" t="s">
        <v>36</v>
      </c>
      <c r="E77" s="10">
        <v>2415110089</v>
      </c>
      <c r="F77" s="19" t="s">
        <v>196</v>
      </c>
      <c r="G77" s="33">
        <v>90</v>
      </c>
      <c r="H77" s="33">
        <v>0</v>
      </c>
      <c r="I77" s="33">
        <v>90</v>
      </c>
      <c r="J77" s="33">
        <v>83.81</v>
      </c>
      <c r="K77" s="56">
        <v>0.5</v>
      </c>
      <c r="L77" s="33">
        <v>84.31</v>
      </c>
      <c r="M77" s="56">
        <v>78.45</v>
      </c>
      <c r="N77" s="33">
        <v>0</v>
      </c>
      <c r="O77" s="56">
        <v>78.45</v>
      </c>
      <c r="P77" s="33">
        <v>60</v>
      </c>
      <c r="Q77" s="56">
        <v>0</v>
      </c>
      <c r="R77" s="33">
        <v>60</v>
      </c>
      <c r="S77" s="56">
        <v>60</v>
      </c>
      <c r="T77" s="33">
        <v>0</v>
      </c>
      <c r="U77" s="56">
        <v>60</v>
      </c>
      <c r="V77" s="56">
        <v>82.155</v>
      </c>
      <c r="W77" s="19">
        <f>RANK(V77,$V$4:$V$97)</f>
        <v>37</v>
      </c>
      <c r="X77" s="19" t="s">
        <v>197</v>
      </c>
      <c r="Y77" s="10" t="s">
        <v>43</v>
      </c>
      <c r="Z77" s="10">
        <v>94</v>
      </c>
      <c r="AA77" s="92" t="s">
        <v>49</v>
      </c>
      <c r="AB77" s="17"/>
      <c r="AC77" s="17"/>
      <c r="AD77" s="17"/>
    </row>
    <row r="78" ht="15" customHeight="1" spans="1:30">
      <c r="A78" s="10" t="s">
        <v>34</v>
      </c>
      <c r="B78" s="10" t="s">
        <v>35</v>
      </c>
      <c r="C78" s="11">
        <v>2024</v>
      </c>
      <c r="D78" s="10" t="s">
        <v>36</v>
      </c>
      <c r="E78" s="10">
        <v>2415110090</v>
      </c>
      <c r="F78" s="19" t="s">
        <v>198</v>
      </c>
      <c r="G78" s="33">
        <v>90</v>
      </c>
      <c r="H78" s="33">
        <v>4.5</v>
      </c>
      <c r="I78" s="33">
        <v>94.5</v>
      </c>
      <c r="J78" s="33">
        <v>75.3</v>
      </c>
      <c r="K78" s="56">
        <v>0.5</v>
      </c>
      <c r="L78" s="33">
        <v>75.8</v>
      </c>
      <c r="M78" s="56">
        <v>72.5</v>
      </c>
      <c r="N78" s="33">
        <v>0</v>
      </c>
      <c r="O78" s="56">
        <v>72.5</v>
      </c>
      <c r="P78" s="33">
        <v>60</v>
      </c>
      <c r="Q78" s="56">
        <v>0</v>
      </c>
      <c r="R78" s="33">
        <v>60</v>
      </c>
      <c r="S78" s="56">
        <v>60</v>
      </c>
      <c r="T78" s="33">
        <v>10</v>
      </c>
      <c r="U78" s="56">
        <v>70</v>
      </c>
      <c r="V78" s="56">
        <v>76.425</v>
      </c>
      <c r="W78" s="19">
        <f>RANK(V78,$V$4:$V$97)</f>
        <v>66</v>
      </c>
      <c r="X78" s="19" t="s">
        <v>199</v>
      </c>
      <c r="Y78" s="10" t="s">
        <v>39</v>
      </c>
      <c r="Z78" s="10">
        <v>94</v>
      </c>
      <c r="AA78" s="17"/>
      <c r="AB78" s="17"/>
      <c r="AC78" s="17"/>
      <c r="AD78" s="17"/>
    </row>
    <row r="79" ht="15" customHeight="1" spans="1:30">
      <c r="A79" s="10" t="s">
        <v>34</v>
      </c>
      <c r="B79" s="10" t="s">
        <v>35</v>
      </c>
      <c r="C79" s="11">
        <v>2024</v>
      </c>
      <c r="D79" s="10" t="s">
        <v>36</v>
      </c>
      <c r="E79" s="10">
        <v>2415110091</v>
      </c>
      <c r="F79" s="19" t="s">
        <v>200</v>
      </c>
      <c r="G79" s="33">
        <v>91</v>
      </c>
      <c r="H79" s="33">
        <v>0.5</v>
      </c>
      <c r="I79" s="33">
        <v>91.5</v>
      </c>
      <c r="J79" s="33">
        <v>84.89</v>
      </c>
      <c r="K79" s="56">
        <v>1.1</v>
      </c>
      <c r="L79" s="33">
        <v>85.99</v>
      </c>
      <c r="M79" s="56">
        <v>86.3</v>
      </c>
      <c r="N79" s="33">
        <v>0</v>
      </c>
      <c r="O79" s="56">
        <v>86.3</v>
      </c>
      <c r="P79" s="33">
        <v>60</v>
      </c>
      <c r="Q79" s="56">
        <v>20</v>
      </c>
      <c r="R79" s="33">
        <v>80</v>
      </c>
      <c r="S79" s="56">
        <v>60</v>
      </c>
      <c r="T79" s="33">
        <v>15</v>
      </c>
      <c r="U79" s="56">
        <v>75</v>
      </c>
      <c r="V79" s="56">
        <v>85.7075</v>
      </c>
      <c r="W79" s="19">
        <f>RANK(V79,$V$4:$V$97)</f>
        <v>17</v>
      </c>
      <c r="X79" s="19" t="s">
        <v>201</v>
      </c>
      <c r="Y79" s="10" t="s">
        <v>43</v>
      </c>
      <c r="Z79" s="10">
        <v>94</v>
      </c>
      <c r="AA79" s="92" t="s">
        <v>49</v>
      </c>
      <c r="AB79" s="17"/>
      <c r="AC79" s="92"/>
      <c r="AD79" s="17"/>
    </row>
    <row r="80" ht="15" customHeight="1" spans="1:30">
      <c r="A80" s="10" t="s">
        <v>34</v>
      </c>
      <c r="B80" s="10" t="s">
        <v>35</v>
      </c>
      <c r="C80" s="11">
        <v>2024</v>
      </c>
      <c r="D80" s="10" t="s">
        <v>36</v>
      </c>
      <c r="E80" s="10">
        <v>2415110092</v>
      </c>
      <c r="F80" s="19" t="s">
        <v>202</v>
      </c>
      <c r="G80" s="33">
        <v>90</v>
      </c>
      <c r="H80" s="33">
        <v>0.7</v>
      </c>
      <c r="I80" s="33">
        <v>90.7</v>
      </c>
      <c r="J80" s="33">
        <v>73.59</v>
      </c>
      <c r="K80" s="56">
        <v>0</v>
      </c>
      <c r="L80" s="33">
        <v>73.59</v>
      </c>
      <c r="M80" s="56">
        <v>74.3</v>
      </c>
      <c r="N80" s="33">
        <v>0</v>
      </c>
      <c r="O80" s="56">
        <v>74.3</v>
      </c>
      <c r="P80" s="33">
        <v>60</v>
      </c>
      <c r="Q80" s="56">
        <v>0</v>
      </c>
      <c r="R80" s="33">
        <v>60</v>
      </c>
      <c r="S80" s="56">
        <v>60</v>
      </c>
      <c r="T80" s="33">
        <v>0</v>
      </c>
      <c r="U80" s="56">
        <v>60</v>
      </c>
      <c r="V80" s="56">
        <v>73.9775</v>
      </c>
      <c r="W80" s="19">
        <f>RANK(V80,$V$4:$V$97)</f>
        <v>75</v>
      </c>
      <c r="X80" s="19" t="s">
        <v>203</v>
      </c>
      <c r="Y80" s="10" t="s">
        <v>39</v>
      </c>
      <c r="Z80" s="10">
        <v>94</v>
      </c>
      <c r="AA80" s="17"/>
      <c r="AB80" s="17"/>
      <c r="AC80" s="17"/>
      <c r="AD80" s="17"/>
    </row>
    <row r="81" ht="15" customHeight="1" spans="1:30">
      <c r="A81" s="10" t="s">
        <v>34</v>
      </c>
      <c r="B81" s="10" t="s">
        <v>35</v>
      </c>
      <c r="C81" s="11">
        <v>2024</v>
      </c>
      <c r="D81" s="10" t="s">
        <v>36</v>
      </c>
      <c r="E81" s="10">
        <v>2415110093</v>
      </c>
      <c r="F81" s="19" t="s">
        <v>204</v>
      </c>
      <c r="G81" s="33">
        <v>90</v>
      </c>
      <c r="H81" s="33">
        <v>1.9</v>
      </c>
      <c r="I81" s="33">
        <v>91.9</v>
      </c>
      <c r="J81" s="33">
        <v>76.66</v>
      </c>
      <c r="K81" s="56">
        <v>1</v>
      </c>
      <c r="L81" s="33">
        <v>77.66</v>
      </c>
      <c r="M81" s="56">
        <v>72.25</v>
      </c>
      <c r="N81" s="33">
        <v>0</v>
      </c>
      <c r="O81" s="56">
        <v>72.25</v>
      </c>
      <c r="P81" s="33">
        <v>60</v>
      </c>
      <c r="Q81" s="56">
        <v>40</v>
      </c>
      <c r="R81" s="33">
        <v>100</v>
      </c>
      <c r="S81" s="56">
        <v>60</v>
      </c>
      <c r="T81" s="33">
        <v>15</v>
      </c>
      <c r="U81" s="56">
        <v>75</v>
      </c>
      <c r="V81" s="56">
        <v>79.7975</v>
      </c>
      <c r="W81" s="19">
        <f>RANK(V81,$V$4:$V$97)</f>
        <v>49</v>
      </c>
      <c r="X81" s="19" t="s">
        <v>205</v>
      </c>
      <c r="Y81" s="10" t="s">
        <v>43</v>
      </c>
      <c r="Z81" s="10">
        <v>94</v>
      </c>
      <c r="AA81" s="17"/>
      <c r="AB81" s="17"/>
      <c r="AC81" s="17"/>
      <c r="AD81" s="17"/>
    </row>
    <row r="82" ht="15" customHeight="1" spans="1:30">
      <c r="A82" s="10" t="s">
        <v>34</v>
      </c>
      <c r="B82" s="10" t="s">
        <v>35</v>
      </c>
      <c r="C82" s="11">
        <v>2024</v>
      </c>
      <c r="D82" s="10" t="s">
        <v>36</v>
      </c>
      <c r="E82" s="10">
        <v>2415110094</v>
      </c>
      <c r="F82" s="19" t="s">
        <v>206</v>
      </c>
      <c r="G82" s="33">
        <v>90</v>
      </c>
      <c r="H82" s="33">
        <v>1.9</v>
      </c>
      <c r="I82" s="33">
        <v>91.9</v>
      </c>
      <c r="J82" s="33">
        <v>82.06</v>
      </c>
      <c r="K82" s="56">
        <v>1</v>
      </c>
      <c r="L82" s="33">
        <v>83.06</v>
      </c>
      <c r="M82" s="56">
        <v>80.8</v>
      </c>
      <c r="N82" s="33">
        <v>0</v>
      </c>
      <c r="O82" s="56">
        <v>80.8</v>
      </c>
      <c r="P82" s="33">
        <v>60</v>
      </c>
      <c r="Q82" s="56">
        <v>0</v>
      </c>
      <c r="R82" s="33">
        <v>60</v>
      </c>
      <c r="S82" s="56">
        <v>60</v>
      </c>
      <c r="T82" s="33">
        <v>35</v>
      </c>
      <c r="U82" s="56">
        <v>95</v>
      </c>
      <c r="V82" s="56">
        <v>83.275</v>
      </c>
      <c r="W82" s="19">
        <f>RANK(V82,$V$4:$V$97)</f>
        <v>29</v>
      </c>
      <c r="X82" s="19" t="s">
        <v>207</v>
      </c>
      <c r="Y82" s="10" t="s">
        <v>43</v>
      </c>
      <c r="Z82" s="10">
        <v>94</v>
      </c>
      <c r="AA82" s="92" t="s">
        <v>49</v>
      </c>
      <c r="AB82" s="17"/>
      <c r="AC82" s="17"/>
      <c r="AD82" s="17"/>
    </row>
    <row r="83" ht="15" customHeight="1" spans="1:30">
      <c r="A83" s="10" t="s">
        <v>34</v>
      </c>
      <c r="B83" s="10" t="s">
        <v>35</v>
      </c>
      <c r="C83" s="11">
        <v>2024</v>
      </c>
      <c r="D83" s="10" t="s">
        <v>36</v>
      </c>
      <c r="E83" s="10">
        <v>2415110095</v>
      </c>
      <c r="F83" s="19" t="s">
        <v>208</v>
      </c>
      <c r="G83" s="33">
        <v>89</v>
      </c>
      <c r="H83" s="33">
        <v>2.5</v>
      </c>
      <c r="I83" s="33">
        <v>91.5</v>
      </c>
      <c r="J83" s="33">
        <v>71.12</v>
      </c>
      <c r="K83" s="56">
        <v>1</v>
      </c>
      <c r="L83" s="33">
        <v>72.12</v>
      </c>
      <c r="M83" s="56">
        <v>70.2</v>
      </c>
      <c r="N83" s="33">
        <v>0</v>
      </c>
      <c r="O83" s="56">
        <v>70.2</v>
      </c>
      <c r="P83" s="33">
        <v>60</v>
      </c>
      <c r="Q83" s="56">
        <v>40</v>
      </c>
      <c r="R83" s="33">
        <v>100</v>
      </c>
      <c r="S83" s="56">
        <v>60</v>
      </c>
      <c r="T83" s="33">
        <v>15</v>
      </c>
      <c r="U83" s="56">
        <v>75</v>
      </c>
      <c r="V83" s="56">
        <v>75.5</v>
      </c>
      <c r="W83" s="19">
        <f>RANK(V83,$V$4:$V$97)</f>
        <v>68</v>
      </c>
      <c r="X83" s="19" t="s">
        <v>209</v>
      </c>
      <c r="Y83" s="10" t="s">
        <v>39</v>
      </c>
      <c r="Z83" s="10">
        <v>94</v>
      </c>
      <c r="AA83" s="17"/>
      <c r="AB83" s="17"/>
      <c r="AC83" s="17"/>
      <c r="AD83" s="17"/>
    </row>
    <row r="84" ht="15" customHeight="1" spans="1:30">
      <c r="A84" s="10" t="s">
        <v>34</v>
      </c>
      <c r="B84" s="10" t="s">
        <v>35</v>
      </c>
      <c r="C84" s="11">
        <v>2024</v>
      </c>
      <c r="D84" s="10" t="s">
        <v>36</v>
      </c>
      <c r="E84" s="10">
        <v>2415110099</v>
      </c>
      <c r="F84" s="19" t="s">
        <v>210</v>
      </c>
      <c r="G84" s="33">
        <v>89</v>
      </c>
      <c r="H84" s="33">
        <v>0.7</v>
      </c>
      <c r="I84" s="33">
        <v>89.7</v>
      </c>
      <c r="J84" s="33">
        <v>77.07</v>
      </c>
      <c r="K84" s="56">
        <v>1</v>
      </c>
      <c r="L84" s="33">
        <v>78.07</v>
      </c>
      <c r="M84" s="56">
        <v>84.9</v>
      </c>
      <c r="N84" s="33">
        <v>0</v>
      </c>
      <c r="O84" s="56">
        <v>84.9</v>
      </c>
      <c r="P84" s="33">
        <v>60</v>
      </c>
      <c r="Q84" s="56">
        <v>20</v>
      </c>
      <c r="R84" s="33">
        <v>80</v>
      </c>
      <c r="S84" s="56">
        <v>60</v>
      </c>
      <c r="T84" s="33">
        <v>29</v>
      </c>
      <c r="U84" s="56">
        <v>89</v>
      </c>
      <c r="V84" s="56">
        <v>80.2175</v>
      </c>
      <c r="W84" s="19">
        <f>RANK(V84,$V$4:$V$97)</f>
        <v>47</v>
      </c>
      <c r="X84" s="19" t="s">
        <v>211</v>
      </c>
      <c r="Y84" s="10" t="s">
        <v>43</v>
      </c>
      <c r="Z84" s="10">
        <v>94</v>
      </c>
      <c r="AA84" s="17"/>
      <c r="AB84" s="17"/>
      <c r="AC84" s="17"/>
      <c r="AD84" s="17"/>
    </row>
    <row r="85" ht="15" customHeight="1" spans="1:30">
      <c r="A85" s="10" t="s">
        <v>34</v>
      </c>
      <c r="B85" s="10" t="s">
        <v>35</v>
      </c>
      <c r="C85" s="11">
        <v>2024</v>
      </c>
      <c r="D85" s="10" t="s">
        <v>36</v>
      </c>
      <c r="E85" s="10">
        <v>2415110100</v>
      </c>
      <c r="F85" s="19" t="s">
        <v>212</v>
      </c>
      <c r="G85" s="33">
        <v>90</v>
      </c>
      <c r="H85" s="33">
        <v>1</v>
      </c>
      <c r="I85" s="33">
        <v>91</v>
      </c>
      <c r="J85" s="33">
        <v>69.87</v>
      </c>
      <c r="K85" s="56">
        <v>0</v>
      </c>
      <c r="L85" s="33">
        <v>69.87</v>
      </c>
      <c r="M85" s="56">
        <v>65.58</v>
      </c>
      <c r="N85" s="33">
        <v>0</v>
      </c>
      <c r="O85" s="56">
        <v>65.58</v>
      </c>
      <c r="P85" s="33">
        <v>60</v>
      </c>
      <c r="Q85" s="56">
        <v>10</v>
      </c>
      <c r="R85" s="33">
        <v>70</v>
      </c>
      <c r="S85" s="56">
        <v>60</v>
      </c>
      <c r="T85" s="33">
        <v>15</v>
      </c>
      <c r="U85" s="56">
        <v>75</v>
      </c>
      <c r="V85" s="56">
        <v>72.0315</v>
      </c>
      <c r="W85" s="19">
        <f>RANK(V85,$V$4:$V$97)</f>
        <v>81</v>
      </c>
      <c r="X85" s="19" t="s">
        <v>213</v>
      </c>
      <c r="Y85" s="10" t="s">
        <v>39</v>
      </c>
      <c r="Z85" s="10">
        <v>94</v>
      </c>
      <c r="AA85" s="17"/>
      <c r="AB85" s="17"/>
      <c r="AC85" s="17"/>
      <c r="AD85" s="17"/>
    </row>
    <row r="86" ht="15" customHeight="1" spans="1:30">
      <c r="A86" s="10" t="s">
        <v>34</v>
      </c>
      <c r="B86" s="10" t="s">
        <v>35</v>
      </c>
      <c r="C86" s="11">
        <v>2024</v>
      </c>
      <c r="D86" s="10" t="s">
        <v>36</v>
      </c>
      <c r="E86" s="10">
        <v>2415110102</v>
      </c>
      <c r="F86" s="19" t="s">
        <v>214</v>
      </c>
      <c r="G86" s="33">
        <v>89</v>
      </c>
      <c r="H86" s="33">
        <v>7.2</v>
      </c>
      <c r="I86" s="33">
        <v>96.2</v>
      </c>
      <c r="J86" s="33">
        <v>81</v>
      </c>
      <c r="K86" s="56">
        <v>1</v>
      </c>
      <c r="L86" s="33">
        <v>82</v>
      </c>
      <c r="M86" s="56">
        <v>78.85</v>
      </c>
      <c r="N86" s="33">
        <v>0</v>
      </c>
      <c r="O86" s="56">
        <v>78.85</v>
      </c>
      <c r="P86" s="33">
        <v>60</v>
      </c>
      <c r="Q86" s="56">
        <v>40</v>
      </c>
      <c r="R86" s="33">
        <v>100</v>
      </c>
      <c r="S86" s="56">
        <v>60</v>
      </c>
      <c r="T86" s="33">
        <v>25</v>
      </c>
      <c r="U86" s="56">
        <v>85</v>
      </c>
      <c r="V86" s="56">
        <v>84.3125</v>
      </c>
      <c r="W86" s="19">
        <f>RANK(V86,$V$4:$V$97)</f>
        <v>22</v>
      </c>
      <c r="X86" s="19" t="s">
        <v>215</v>
      </c>
      <c r="Y86" s="10" t="s">
        <v>43</v>
      </c>
      <c r="Z86" s="10">
        <v>94</v>
      </c>
      <c r="AA86" s="92" t="s">
        <v>49</v>
      </c>
      <c r="AB86" s="17"/>
      <c r="AC86" s="17"/>
      <c r="AD86" s="17"/>
    </row>
    <row r="87" ht="15" customHeight="1" spans="1:30">
      <c r="A87" s="10" t="s">
        <v>34</v>
      </c>
      <c r="B87" s="10" t="s">
        <v>35</v>
      </c>
      <c r="C87" s="11">
        <v>2024</v>
      </c>
      <c r="D87" s="10" t="s">
        <v>36</v>
      </c>
      <c r="E87" s="10">
        <v>2415110103</v>
      </c>
      <c r="F87" s="19" t="s">
        <v>216</v>
      </c>
      <c r="G87" s="33">
        <v>85</v>
      </c>
      <c r="H87" s="33">
        <v>0</v>
      </c>
      <c r="I87" s="33">
        <v>85</v>
      </c>
      <c r="J87" s="33">
        <v>85.87</v>
      </c>
      <c r="K87" s="56">
        <v>1</v>
      </c>
      <c r="L87" s="33">
        <v>86.87</v>
      </c>
      <c r="M87" s="56">
        <v>73.5</v>
      </c>
      <c r="N87" s="33">
        <v>0</v>
      </c>
      <c r="O87" s="56">
        <v>73.5</v>
      </c>
      <c r="P87" s="33">
        <v>60</v>
      </c>
      <c r="Q87" s="56">
        <v>10</v>
      </c>
      <c r="R87" s="33">
        <v>70</v>
      </c>
      <c r="S87" s="56">
        <v>60</v>
      </c>
      <c r="T87" s="33">
        <v>12.75</v>
      </c>
      <c r="U87" s="56">
        <v>72.75</v>
      </c>
      <c r="V87" s="56">
        <v>84.465</v>
      </c>
      <c r="W87" s="19">
        <f>RANK(V87,$V$4:$V$97)</f>
        <v>21</v>
      </c>
      <c r="X87" s="19" t="s">
        <v>217</v>
      </c>
      <c r="Y87" s="10" t="s">
        <v>43</v>
      </c>
      <c r="Z87" s="10">
        <v>94</v>
      </c>
      <c r="AA87" s="92" t="s">
        <v>49</v>
      </c>
      <c r="AB87" s="17"/>
      <c r="AC87" s="92"/>
      <c r="AD87" s="17"/>
    </row>
    <row r="88" ht="15" customHeight="1" spans="1:30">
      <c r="A88" s="10" t="s">
        <v>34</v>
      </c>
      <c r="B88" s="10" t="s">
        <v>35</v>
      </c>
      <c r="C88" s="11">
        <v>2024</v>
      </c>
      <c r="D88" s="10" t="s">
        <v>36</v>
      </c>
      <c r="E88" s="10">
        <v>2415110104</v>
      </c>
      <c r="F88" s="19" t="s">
        <v>218</v>
      </c>
      <c r="G88" s="33">
        <v>89</v>
      </c>
      <c r="H88" s="33">
        <v>0.7</v>
      </c>
      <c r="I88" s="33">
        <v>89.7</v>
      </c>
      <c r="J88" s="33">
        <v>54.36</v>
      </c>
      <c r="K88" s="56">
        <v>2.5</v>
      </c>
      <c r="L88" s="33">
        <v>56.86</v>
      </c>
      <c r="M88" s="56">
        <v>78.3</v>
      </c>
      <c r="N88" s="33">
        <v>0</v>
      </c>
      <c r="O88" s="56">
        <v>78.3</v>
      </c>
      <c r="P88" s="33">
        <v>60</v>
      </c>
      <c r="Q88" s="56">
        <v>10</v>
      </c>
      <c r="R88" s="33">
        <v>70</v>
      </c>
      <c r="S88" s="56">
        <v>60</v>
      </c>
      <c r="T88" s="33">
        <v>25</v>
      </c>
      <c r="U88" s="56">
        <v>85</v>
      </c>
      <c r="V88" s="56">
        <v>63.28</v>
      </c>
      <c r="W88" s="19">
        <f>RANK(V88,$V$4:$V$97)</f>
        <v>93</v>
      </c>
      <c r="X88" s="19" t="s">
        <v>219</v>
      </c>
      <c r="Y88" s="10" t="s">
        <v>39</v>
      </c>
      <c r="Z88" s="10">
        <v>94</v>
      </c>
      <c r="AA88" s="17"/>
      <c r="AB88" s="17"/>
      <c r="AC88" s="17"/>
      <c r="AD88" s="17"/>
    </row>
    <row r="89" ht="15" customHeight="1" spans="1:30">
      <c r="A89" s="10" t="s">
        <v>34</v>
      </c>
      <c r="B89" s="10" t="s">
        <v>35</v>
      </c>
      <c r="C89" s="11">
        <v>2024</v>
      </c>
      <c r="D89" s="10" t="s">
        <v>36</v>
      </c>
      <c r="E89" s="10">
        <v>2415110105</v>
      </c>
      <c r="F89" s="19" t="s">
        <v>220</v>
      </c>
      <c r="G89" s="33">
        <v>90</v>
      </c>
      <c r="H89" s="33">
        <v>0.7</v>
      </c>
      <c r="I89" s="33">
        <v>90.7</v>
      </c>
      <c r="J89" s="33">
        <v>79.98</v>
      </c>
      <c r="K89" s="56">
        <v>1</v>
      </c>
      <c r="L89" s="33">
        <v>80.98</v>
      </c>
      <c r="M89" s="56">
        <v>74.8</v>
      </c>
      <c r="N89" s="33">
        <v>0</v>
      </c>
      <c r="O89" s="56">
        <v>74.8</v>
      </c>
      <c r="P89" s="33">
        <v>60</v>
      </c>
      <c r="Q89" s="56">
        <v>20</v>
      </c>
      <c r="R89" s="33">
        <v>80</v>
      </c>
      <c r="S89" s="56">
        <v>60</v>
      </c>
      <c r="T89" s="33">
        <v>1.5</v>
      </c>
      <c r="U89" s="56">
        <v>61.5</v>
      </c>
      <c r="V89" s="56">
        <v>80.62</v>
      </c>
      <c r="W89" s="19">
        <f>RANK(V89,$V$4:$V$97)</f>
        <v>44</v>
      </c>
      <c r="X89" s="19" t="s">
        <v>221</v>
      </c>
      <c r="Y89" s="10" t="s">
        <v>43</v>
      </c>
      <c r="Z89" s="10">
        <v>94</v>
      </c>
      <c r="AA89" s="17"/>
      <c r="AB89" s="17"/>
      <c r="AC89" s="17"/>
      <c r="AD89" s="17"/>
    </row>
    <row r="90" ht="15" customHeight="1" spans="1:30">
      <c r="A90" s="10" t="s">
        <v>34</v>
      </c>
      <c r="B90" s="10" t="s">
        <v>35</v>
      </c>
      <c r="C90" s="11">
        <v>2024</v>
      </c>
      <c r="D90" s="10" t="s">
        <v>36</v>
      </c>
      <c r="E90" s="10">
        <v>2415110106</v>
      </c>
      <c r="F90" s="19" t="s">
        <v>222</v>
      </c>
      <c r="G90" s="33">
        <v>85</v>
      </c>
      <c r="H90" s="33">
        <v>0</v>
      </c>
      <c r="I90" s="33">
        <v>85</v>
      </c>
      <c r="J90" s="33">
        <v>81.18</v>
      </c>
      <c r="K90" s="56">
        <v>1</v>
      </c>
      <c r="L90" s="33">
        <v>82.18</v>
      </c>
      <c r="M90" s="56">
        <v>69.85</v>
      </c>
      <c r="N90" s="33">
        <v>0</v>
      </c>
      <c r="O90" s="56">
        <v>69.85</v>
      </c>
      <c r="P90" s="33">
        <v>60</v>
      </c>
      <c r="Q90" s="56">
        <v>20</v>
      </c>
      <c r="R90" s="33">
        <v>80</v>
      </c>
      <c r="S90" s="56">
        <v>60</v>
      </c>
      <c r="T90" s="33">
        <v>0</v>
      </c>
      <c r="U90" s="56">
        <v>60</v>
      </c>
      <c r="V90" s="56">
        <v>80.6275</v>
      </c>
      <c r="W90" s="19">
        <f>RANK(V90,$V$4:$V$97)</f>
        <v>43</v>
      </c>
      <c r="X90" s="19" t="s">
        <v>223</v>
      </c>
      <c r="Y90" s="10" t="s">
        <v>43</v>
      </c>
      <c r="Z90" s="10">
        <v>94</v>
      </c>
      <c r="AA90" s="92"/>
      <c r="AB90" s="17"/>
      <c r="AC90" s="17"/>
      <c r="AD90" s="17"/>
    </row>
    <row r="91" ht="15" customHeight="1" spans="1:30">
      <c r="A91" s="10" t="s">
        <v>34</v>
      </c>
      <c r="B91" s="10" t="s">
        <v>35</v>
      </c>
      <c r="C91" s="11">
        <v>2024</v>
      </c>
      <c r="D91" s="10" t="s">
        <v>224</v>
      </c>
      <c r="E91" s="10">
        <v>2415110107</v>
      </c>
      <c r="F91" s="19" t="s">
        <v>225</v>
      </c>
      <c r="G91" s="33">
        <v>89</v>
      </c>
      <c r="H91" s="33">
        <v>0</v>
      </c>
      <c r="I91" s="33">
        <v>89</v>
      </c>
      <c r="J91" s="33">
        <v>81.8</v>
      </c>
      <c r="K91" s="56">
        <v>0</v>
      </c>
      <c r="L91" s="33">
        <v>81.8</v>
      </c>
      <c r="M91" s="56">
        <v>73.95</v>
      </c>
      <c r="N91" s="33">
        <v>0</v>
      </c>
      <c r="O91" s="56">
        <v>73.95</v>
      </c>
      <c r="P91" s="33">
        <v>60</v>
      </c>
      <c r="Q91" s="56">
        <v>20</v>
      </c>
      <c r="R91" s="33">
        <v>80</v>
      </c>
      <c r="S91" s="56">
        <v>60</v>
      </c>
      <c r="T91" s="33">
        <v>0</v>
      </c>
      <c r="U91" s="56">
        <v>60</v>
      </c>
      <c r="V91" s="56">
        <v>80.9475</v>
      </c>
      <c r="W91" s="19">
        <f>RANK(V91,$V$4:$V$97)</f>
        <v>41</v>
      </c>
      <c r="X91" s="19" t="s">
        <v>226</v>
      </c>
      <c r="Y91" s="10" t="s">
        <v>43</v>
      </c>
      <c r="Z91" s="10">
        <v>94</v>
      </c>
      <c r="AA91" s="92"/>
      <c r="AB91" s="17"/>
      <c r="AC91" s="17"/>
      <c r="AD91" s="17"/>
    </row>
    <row r="92" ht="15" customHeight="1" spans="1:30">
      <c r="A92" s="10" t="s">
        <v>34</v>
      </c>
      <c r="B92" s="10" t="s">
        <v>35</v>
      </c>
      <c r="C92" s="11">
        <v>2024</v>
      </c>
      <c r="D92" s="10" t="s">
        <v>36</v>
      </c>
      <c r="E92" s="10">
        <v>2415110108</v>
      </c>
      <c r="F92" s="19" t="s">
        <v>227</v>
      </c>
      <c r="G92" s="33">
        <v>89</v>
      </c>
      <c r="H92" s="33">
        <v>0</v>
      </c>
      <c r="I92" s="33">
        <v>89</v>
      </c>
      <c r="J92" s="33">
        <v>79.81</v>
      </c>
      <c r="K92" s="56">
        <v>0</v>
      </c>
      <c r="L92" s="33">
        <v>79.81</v>
      </c>
      <c r="M92" s="56">
        <v>80.85</v>
      </c>
      <c r="N92" s="33">
        <v>0</v>
      </c>
      <c r="O92" s="56">
        <v>80.85</v>
      </c>
      <c r="P92" s="33">
        <v>60</v>
      </c>
      <c r="Q92" s="56">
        <v>0</v>
      </c>
      <c r="R92" s="33">
        <v>60</v>
      </c>
      <c r="S92" s="56">
        <v>60</v>
      </c>
      <c r="T92" s="33">
        <v>0</v>
      </c>
      <c r="U92" s="56">
        <v>60</v>
      </c>
      <c r="V92" s="56">
        <v>78.8</v>
      </c>
      <c r="W92" s="19">
        <f>RANK(V92,$V$4:$V$97)</f>
        <v>55</v>
      </c>
      <c r="X92" s="19" t="s">
        <v>228</v>
      </c>
      <c r="Y92" s="10" t="s">
        <v>43</v>
      </c>
      <c r="Z92" s="10">
        <v>94</v>
      </c>
      <c r="AA92" s="17"/>
      <c r="AB92" s="17"/>
      <c r="AC92" s="17"/>
      <c r="AD92" s="17"/>
    </row>
    <row r="93" ht="15" customHeight="1" spans="1:30">
      <c r="A93" s="10" t="s">
        <v>34</v>
      </c>
      <c r="B93" s="10" t="s">
        <v>35</v>
      </c>
      <c r="C93" s="11">
        <v>2024</v>
      </c>
      <c r="D93" s="10" t="s">
        <v>36</v>
      </c>
      <c r="E93" s="10">
        <v>2415110109</v>
      </c>
      <c r="F93" s="19" t="s">
        <v>229</v>
      </c>
      <c r="G93" s="33">
        <v>90</v>
      </c>
      <c r="H93" s="33">
        <v>0.5</v>
      </c>
      <c r="I93" s="33">
        <v>90.5</v>
      </c>
      <c r="J93" s="33">
        <v>80.45</v>
      </c>
      <c r="K93" s="56">
        <v>0</v>
      </c>
      <c r="L93" s="33">
        <v>80.45</v>
      </c>
      <c r="M93" s="56">
        <v>72.75</v>
      </c>
      <c r="N93" s="33">
        <v>0</v>
      </c>
      <c r="O93" s="56">
        <v>72.75</v>
      </c>
      <c r="P93" s="33">
        <v>60</v>
      </c>
      <c r="Q93" s="56">
        <v>0</v>
      </c>
      <c r="R93" s="33">
        <v>60</v>
      </c>
      <c r="S93" s="56">
        <v>60</v>
      </c>
      <c r="T93" s="33">
        <v>19</v>
      </c>
      <c r="U93" s="56">
        <v>79</v>
      </c>
      <c r="V93" s="56">
        <v>79.975</v>
      </c>
      <c r="W93" s="19">
        <f>RANK(V93,$V$4:$V$97)</f>
        <v>48</v>
      </c>
      <c r="X93" s="19" t="s">
        <v>230</v>
      </c>
      <c r="Y93" s="10" t="s">
        <v>43</v>
      </c>
      <c r="Z93" s="10">
        <v>94</v>
      </c>
      <c r="AA93" s="92"/>
      <c r="AB93" s="17"/>
      <c r="AC93" s="17"/>
      <c r="AD93" s="17"/>
    </row>
    <row r="94" ht="15" customHeight="1" spans="1:30">
      <c r="A94" s="10" t="s">
        <v>34</v>
      </c>
      <c r="B94" s="10" t="s">
        <v>35</v>
      </c>
      <c r="C94" s="11">
        <v>2024</v>
      </c>
      <c r="D94" s="10" t="s">
        <v>36</v>
      </c>
      <c r="E94" s="10">
        <v>2415110110</v>
      </c>
      <c r="F94" s="19" t="s">
        <v>231</v>
      </c>
      <c r="G94" s="33">
        <v>90</v>
      </c>
      <c r="H94" s="33">
        <v>1.6</v>
      </c>
      <c r="I94" s="33">
        <v>91.6</v>
      </c>
      <c r="J94" s="33">
        <v>77.69</v>
      </c>
      <c r="K94" s="56">
        <v>1</v>
      </c>
      <c r="L94" s="33">
        <v>78.69</v>
      </c>
      <c r="M94" s="56">
        <v>73.025</v>
      </c>
      <c r="N94" s="33">
        <v>0</v>
      </c>
      <c r="O94" s="56">
        <v>73.025</v>
      </c>
      <c r="P94" s="33">
        <v>60</v>
      </c>
      <c r="Q94" s="56">
        <v>0</v>
      </c>
      <c r="R94" s="33">
        <v>60</v>
      </c>
      <c r="S94" s="56">
        <v>60</v>
      </c>
      <c r="T94" s="33">
        <v>18</v>
      </c>
      <c r="U94" s="56">
        <v>78</v>
      </c>
      <c r="V94" s="56">
        <v>78.72875</v>
      </c>
      <c r="W94" s="19">
        <f>RANK(V94,$V$4:$V$97)</f>
        <v>57</v>
      </c>
      <c r="X94" s="19" t="s">
        <v>232</v>
      </c>
      <c r="Y94" s="10" t="s">
        <v>43</v>
      </c>
      <c r="Z94" s="10">
        <v>94</v>
      </c>
      <c r="AA94" s="17"/>
      <c r="AB94" s="17"/>
      <c r="AC94" s="17"/>
      <c r="AD94" s="17"/>
    </row>
    <row r="95" ht="15" customHeight="1" spans="1:30">
      <c r="A95" s="10" t="s">
        <v>34</v>
      </c>
      <c r="B95" s="10" t="s">
        <v>35</v>
      </c>
      <c r="C95" s="11">
        <v>2024</v>
      </c>
      <c r="D95" s="10" t="s">
        <v>36</v>
      </c>
      <c r="E95" s="10">
        <v>2415110281</v>
      </c>
      <c r="F95" s="19" t="s">
        <v>233</v>
      </c>
      <c r="G95" s="33">
        <v>89</v>
      </c>
      <c r="H95" s="33">
        <v>1.5</v>
      </c>
      <c r="I95" s="33">
        <v>90.5</v>
      </c>
      <c r="J95" s="33">
        <v>60.88</v>
      </c>
      <c r="K95" s="56">
        <v>0</v>
      </c>
      <c r="L95" s="33">
        <v>60.88</v>
      </c>
      <c r="M95" s="56">
        <v>59.95</v>
      </c>
      <c r="N95" s="33">
        <v>0</v>
      </c>
      <c r="O95" s="56">
        <v>59.95</v>
      </c>
      <c r="P95" s="33">
        <v>60</v>
      </c>
      <c r="Q95" s="56">
        <v>0</v>
      </c>
      <c r="R95" s="33">
        <v>60</v>
      </c>
      <c r="S95" s="56">
        <v>60</v>
      </c>
      <c r="T95" s="33">
        <v>8.5</v>
      </c>
      <c r="U95" s="56">
        <v>68.5</v>
      </c>
      <c r="V95" s="56">
        <v>64.0575</v>
      </c>
      <c r="W95" s="19">
        <f>RANK(V95,$V$4:$V$97)</f>
        <v>92</v>
      </c>
      <c r="X95" s="19" t="s">
        <v>234</v>
      </c>
      <c r="Y95" s="10" t="s">
        <v>39</v>
      </c>
      <c r="Z95" s="10">
        <v>94</v>
      </c>
      <c r="AA95" s="17"/>
      <c r="AB95" s="17"/>
      <c r="AC95" s="17"/>
      <c r="AD95" s="17"/>
    </row>
    <row r="96" ht="15" customHeight="1" spans="1:30">
      <c r="A96" s="10" t="s">
        <v>34</v>
      </c>
      <c r="B96" s="10" t="s">
        <v>35</v>
      </c>
      <c r="C96" s="11">
        <v>2024</v>
      </c>
      <c r="D96" s="10" t="s">
        <v>224</v>
      </c>
      <c r="E96" s="10">
        <v>2415110360</v>
      </c>
      <c r="F96" s="19" t="s">
        <v>235</v>
      </c>
      <c r="G96" s="33">
        <v>91</v>
      </c>
      <c r="H96" s="33">
        <v>5.75</v>
      </c>
      <c r="I96" s="33">
        <v>96.75</v>
      </c>
      <c r="J96" s="33">
        <v>76.08</v>
      </c>
      <c r="K96" s="56">
        <v>1.1</v>
      </c>
      <c r="L96" s="33">
        <v>77.18</v>
      </c>
      <c r="M96" s="56">
        <v>86.65</v>
      </c>
      <c r="N96" s="33">
        <v>0</v>
      </c>
      <c r="O96" s="56">
        <v>86.65</v>
      </c>
      <c r="P96" s="33">
        <v>60</v>
      </c>
      <c r="Q96" s="56">
        <v>40</v>
      </c>
      <c r="R96" s="33">
        <v>100</v>
      </c>
      <c r="S96" s="56">
        <v>60</v>
      </c>
      <c r="T96" s="33">
        <v>25</v>
      </c>
      <c r="U96" s="56">
        <v>85</v>
      </c>
      <c r="V96" s="56">
        <f>I96*0.1+L96*0.75+O96*0.05+R96*0.05+U96*0.05</f>
        <v>81.1425</v>
      </c>
      <c r="W96" s="19">
        <f>RANK(V96,$V$4:$V$97)</f>
        <v>40</v>
      </c>
      <c r="X96" s="19" t="s">
        <v>236</v>
      </c>
      <c r="Y96" s="10" t="s">
        <v>39</v>
      </c>
      <c r="Z96" s="10">
        <v>94</v>
      </c>
      <c r="AA96" s="17"/>
      <c r="AB96" s="17"/>
      <c r="AC96" s="17"/>
      <c r="AD96" s="17"/>
    </row>
    <row r="97" ht="15" customHeight="1" spans="1:30">
      <c r="A97" s="10" t="s">
        <v>34</v>
      </c>
      <c r="B97" s="10" t="s">
        <v>35</v>
      </c>
      <c r="C97" s="11">
        <v>2024</v>
      </c>
      <c r="D97" s="10" t="s">
        <v>36</v>
      </c>
      <c r="E97" s="10">
        <v>2441110069</v>
      </c>
      <c r="F97" s="19" t="s">
        <v>237</v>
      </c>
      <c r="G97" s="33">
        <v>89</v>
      </c>
      <c r="H97" s="33">
        <v>0</v>
      </c>
      <c r="I97" s="33">
        <v>89</v>
      </c>
      <c r="J97" s="33">
        <v>79.84</v>
      </c>
      <c r="K97" s="56">
        <v>0</v>
      </c>
      <c r="L97" s="33">
        <v>79.84</v>
      </c>
      <c r="M97" s="56">
        <v>85.15</v>
      </c>
      <c r="N97" s="33">
        <v>0</v>
      </c>
      <c r="O97" s="56">
        <v>85.15</v>
      </c>
      <c r="P97" s="33">
        <v>60</v>
      </c>
      <c r="Q97" s="56">
        <v>0</v>
      </c>
      <c r="R97" s="33">
        <v>60</v>
      </c>
      <c r="S97" s="56">
        <v>60</v>
      </c>
      <c r="T97" s="33">
        <v>0</v>
      </c>
      <c r="U97" s="56">
        <v>60</v>
      </c>
      <c r="V97" s="56">
        <v>62.83</v>
      </c>
      <c r="W97" s="19">
        <f>RANK(V97,$V$4:$V$97)</f>
        <v>94</v>
      </c>
      <c r="X97" s="19" t="s">
        <v>238</v>
      </c>
      <c r="Y97" s="10" t="s">
        <v>43</v>
      </c>
      <c r="Z97" s="10">
        <v>94</v>
      </c>
      <c r="AA97" s="17"/>
      <c r="AB97" s="17"/>
      <c r="AC97" s="17"/>
      <c r="AD97" s="17"/>
    </row>
  </sheetData>
  <autoFilter xmlns:etc="http://www.wps.cn/officeDocument/2017/etCustomData" ref="A3:AD97" etc:filterBottomFollowUsedRange="0">
    <sortState ref="A3:AD97">
      <sortCondition ref="E3"/>
    </sortState>
    <extLst/>
  </autoFilter>
  <mergeCells count="1">
    <mergeCell ref="A1:AD1"/>
  </mergeCells>
  <dataValidations count="5">
    <dataValidation type="list" allowBlank="1" showInputMessage="1" showErrorMessage="1" sqref="V1">
      <formula1>#REF!</formula1>
    </dataValidation>
    <dataValidation type="list" allowBlank="1" showInputMessage="1" showErrorMessage="1" sqref="AB9">
      <formula1>$CL$8:$CL$11</formula1>
    </dataValidation>
    <dataValidation type="list" allowBlank="1" showInputMessage="1" showErrorMessage="1" sqref="U1:U2 AA3:AA42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W1:W2 AC3:AC17">
      <formula1>"三好学生,三好学生标兵,优秀学生干部"</formula1>
    </dataValidation>
    <dataValidation type="list" allowBlank="1" showInputMessage="1" showErrorMessage="1" sqref="AB4:AB8">
      <formula1>"学业进步奖,研究与创新奖,道德风尚奖,文体活动奖,社会工作奖"</formula1>
    </dataValidation>
  </dataValidations>
  <pageMargins left="0.2125" right="0.2125" top="0.2125" bottom="0.2125" header="0.5" footer="0.5"/>
  <pageSetup paperSize="9" scale="5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80"/>
  <sheetViews>
    <sheetView zoomScale="130" zoomScaleNormal="130" topLeftCell="A52" workbookViewId="0">
      <selection activeCell="F57" sqref="F57"/>
    </sheetView>
  </sheetViews>
  <sheetFormatPr defaultColWidth="9" defaultRowHeight="14.25"/>
  <cols>
    <col min="1" max="1" width="11.75" style="1" customWidth="1"/>
    <col min="2" max="2" width="14.625" style="1" customWidth="1"/>
    <col min="3" max="3" width="6.4" style="1" customWidth="1"/>
    <col min="4" max="4" width="9" style="1" customWidth="1"/>
    <col min="5" max="5" width="10.25" style="1" customWidth="1"/>
    <col min="6" max="6" width="7" style="1" customWidth="1"/>
    <col min="7" max="7" width="6.7" style="1" customWidth="1"/>
    <col min="8" max="8" width="5.6" style="1" customWidth="1"/>
    <col min="9" max="9" width="7" style="1" customWidth="1"/>
    <col min="10" max="10" width="6" style="1" customWidth="1"/>
    <col min="11" max="11" width="6.5" style="1" customWidth="1"/>
    <col min="12" max="12" width="6.3" style="1" customWidth="1"/>
    <col min="13" max="13" width="7.4" style="1" customWidth="1"/>
    <col min="14" max="15" width="6.5" style="1" customWidth="1"/>
    <col min="16" max="16" width="6.8" style="1" customWidth="1"/>
    <col min="17" max="17" width="6.2" style="1" customWidth="1"/>
    <col min="18" max="18" width="7.2" style="1" customWidth="1"/>
    <col min="19" max="19" width="6.2" style="1" customWidth="1"/>
    <col min="20" max="20" width="6" style="1" customWidth="1"/>
    <col min="21" max="21" width="7.9" style="1" customWidth="1"/>
    <col min="22" max="22" width="7.4" style="1" customWidth="1"/>
    <col min="23" max="23" width="6.4" style="1" customWidth="1"/>
    <col min="24" max="24" width="5.7" style="1" customWidth="1"/>
    <col min="25" max="25" width="6.4" style="1" customWidth="1"/>
    <col min="26" max="26" width="9" style="1"/>
    <col min="27" max="27" width="11.2" style="1" customWidth="1"/>
    <col min="28" max="28" width="9" style="1"/>
    <col min="29" max="29" width="10.375" style="1" customWidth="1"/>
    <col min="30" max="16384" width="9" style="1"/>
  </cols>
  <sheetData>
    <row r="1" s="67" customFormat="1" ht="18.75" spans="1:251">
      <c r="A1" s="70" t="s">
        <v>239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80"/>
      <c r="V1" s="80"/>
      <c r="W1" s="70"/>
      <c r="X1" s="81"/>
      <c r="Y1" s="81"/>
      <c r="Z1" s="81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</row>
    <row r="2" s="38" customFormat="1" ht="15.75" spans="1:24">
      <c r="A2" s="71" t="s">
        <v>1</v>
      </c>
      <c r="B2" s="71"/>
      <c r="C2" s="71" t="s">
        <v>2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R2" s="72"/>
      <c r="S2" s="72"/>
      <c r="T2" s="72"/>
      <c r="U2" s="72"/>
      <c r="V2" s="82"/>
      <c r="X2" s="71" t="s">
        <v>3</v>
      </c>
    </row>
    <row r="3" s="68" customFormat="1" ht="40.5" spans="1:30">
      <c r="A3" s="73" t="s">
        <v>4</v>
      </c>
      <c r="B3" s="73" t="s">
        <v>5</v>
      </c>
      <c r="C3" s="40" t="s">
        <v>6</v>
      </c>
      <c r="D3" s="73" t="s">
        <v>7</v>
      </c>
      <c r="E3" s="73" t="s">
        <v>8</v>
      </c>
      <c r="F3" s="73" t="s">
        <v>9</v>
      </c>
      <c r="G3" s="74" t="s">
        <v>10</v>
      </c>
      <c r="H3" s="40" t="s">
        <v>11</v>
      </c>
      <c r="I3" s="78" t="s">
        <v>12</v>
      </c>
      <c r="J3" s="74" t="s">
        <v>13</v>
      </c>
      <c r="K3" s="40" t="s">
        <v>14</v>
      </c>
      <c r="L3" s="40" t="s">
        <v>15</v>
      </c>
      <c r="M3" s="74" t="s">
        <v>16</v>
      </c>
      <c r="N3" s="40" t="s">
        <v>17</v>
      </c>
      <c r="O3" s="78" t="s">
        <v>18</v>
      </c>
      <c r="P3" s="74" t="s">
        <v>19</v>
      </c>
      <c r="Q3" s="40" t="s">
        <v>20</v>
      </c>
      <c r="R3" s="74" t="s">
        <v>21</v>
      </c>
      <c r="S3" s="74" t="s">
        <v>22</v>
      </c>
      <c r="T3" s="40" t="s">
        <v>23</v>
      </c>
      <c r="U3" s="74" t="s">
        <v>24</v>
      </c>
      <c r="V3" s="74" t="s">
        <v>25</v>
      </c>
      <c r="W3" s="40" t="s">
        <v>26</v>
      </c>
      <c r="X3" s="40" t="s">
        <v>27</v>
      </c>
      <c r="Y3" s="83" t="s">
        <v>28</v>
      </c>
      <c r="Z3" s="74" t="s">
        <v>29</v>
      </c>
      <c r="AA3" s="40" t="s">
        <v>30</v>
      </c>
      <c r="AB3" s="40" t="s">
        <v>31</v>
      </c>
      <c r="AC3" s="40" t="s">
        <v>32</v>
      </c>
      <c r="AD3" s="40" t="s">
        <v>33</v>
      </c>
    </row>
    <row r="4" s="69" customFormat="1" ht="15" customHeight="1" spans="1:30">
      <c r="A4" s="75" t="s">
        <v>34</v>
      </c>
      <c r="B4" s="75" t="s">
        <v>240</v>
      </c>
      <c r="C4" s="76">
        <v>2024</v>
      </c>
      <c r="D4" s="75" t="s">
        <v>241</v>
      </c>
      <c r="E4" s="75">
        <v>2315110186</v>
      </c>
      <c r="F4" s="75" t="s">
        <v>242</v>
      </c>
      <c r="G4" s="77">
        <v>89</v>
      </c>
      <c r="H4" s="77">
        <v>0</v>
      </c>
      <c r="I4" s="79">
        <v>89</v>
      </c>
      <c r="J4" s="79">
        <v>67.8765432098765</v>
      </c>
      <c r="K4" s="77">
        <v>0</v>
      </c>
      <c r="L4" s="77">
        <v>67.8765432098765</v>
      </c>
      <c r="M4" s="79">
        <v>59.05</v>
      </c>
      <c r="N4" s="77">
        <v>0</v>
      </c>
      <c r="O4" s="79">
        <v>59.05</v>
      </c>
      <c r="P4" s="79">
        <v>60</v>
      </c>
      <c r="Q4" s="77">
        <v>0</v>
      </c>
      <c r="R4" s="77">
        <v>60</v>
      </c>
      <c r="S4" s="79">
        <v>60</v>
      </c>
      <c r="T4" s="79">
        <v>5</v>
      </c>
      <c r="U4" s="77">
        <v>65</v>
      </c>
      <c r="V4" s="79">
        <v>69.0099074074074</v>
      </c>
      <c r="W4" s="75">
        <f>RANK(V4,$V$4:$V$80)</f>
        <v>73</v>
      </c>
      <c r="X4" s="75">
        <v>73</v>
      </c>
      <c r="Y4" s="75" t="s">
        <v>39</v>
      </c>
      <c r="Z4" s="44">
        <v>77</v>
      </c>
      <c r="AA4" s="44"/>
      <c r="AB4" s="44"/>
      <c r="AC4" s="44"/>
      <c r="AD4" s="44"/>
    </row>
    <row r="5" s="69" customFormat="1" ht="15" customHeight="1" spans="1:30">
      <c r="A5" s="75" t="s">
        <v>34</v>
      </c>
      <c r="B5" s="75" t="s">
        <v>240</v>
      </c>
      <c r="C5" s="76">
        <v>2024</v>
      </c>
      <c r="D5" s="75" t="s">
        <v>243</v>
      </c>
      <c r="E5" s="75">
        <v>2415110111</v>
      </c>
      <c r="F5" s="75" t="s">
        <v>244</v>
      </c>
      <c r="G5" s="77">
        <v>85.5</v>
      </c>
      <c r="H5" s="77">
        <v>3.5</v>
      </c>
      <c r="I5" s="79">
        <v>89</v>
      </c>
      <c r="J5" s="79">
        <v>81.56</v>
      </c>
      <c r="K5" s="79">
        <v>1</v>
      </c>
      <c r="L5" s="77">
        <v>82.56</v>
      </c>
      <c r="M5" s="79">
        <v>79.1</v>
      </c>
      <c r="N5" s="77">
        <v>0</v>
      </c>
      <c r="O5" s="79">
        <v>79.1</v>
      </c>
      <c r="P5" s="79">
        <v>60</v>
      </c>
      <c r="Q5" s="79">
        <v>0</v>
      </c>
      <c r="R5" s="77">
        <v>60</v>
      </c>
      <c r="S5" s="79">
        <v>60</v>
      </c>
      <c r="T5" s="79">
        <v>35</v>
      </c>
      <c r="U5" s="77">
        <v>95</v>
      </c>
      <c r="V5" s="79">
        <v>82.525</v>
      </c>
      <c r="W5" s="75">
        <f>RANK(V5,$V$4:$V$80)</f>
        <v>30</v>
      </c>
      <c r="X5" s="75">
        <v>29</v>
      </c>
      <c r="Y5" s="75" t="s">
        <v>43</v>
      </c>
      <c r="Z5" s="44">
        <v>77</v>
      </c>
      <c r="AA5" s="42" t="s">
        <v>49</v>
      </c>
      <c r="AB5" s="41"/>
      <c r="AC5" s="41"/>
      <c r="AD5" s="41"/>
    </row>
    <row r="6" s="69" customFormat="1" ht="15" customHeight="1" spans="1:30">
      <c r="A6" s="75" t="s">
        <v>34</v>
      </c>
      <c r="B6" s="75" t="s">
        <v>240</v>
      </c>
      <c r="C6" s="76">
        <v>2024</v>
      </c>
      <c r="D6" s="75" t="s">
        <v>243</v>
      </c>
      <c r="E6" s="75">
        <v>2415110112</v>
      </c>
      <c r="F6" s="75" t="s">
        <v>245</v>
      </c>
      <c r="G6" s="75">
        <v>89</v>
      </c>
      <c r="H6" s="77">
        <v>0.3</v>
      </c>
      <c r="I6" s="77">
        <v>89.3</v>
      </c>
      <c r="J6" s="77">
        <v>69.72</v>
      </c>
      <c r="K6" s="77">
        <v>0</v>
      </c>
      <c r="L6" s="77">
        <v>69.72</v>
      </c>
      <c r="M6" s="77">
        <v>68.55</v>
      </c>
      <c r="N6" s="77">
        <v>0</v>
      </c>
      <c r="O6" s="77">
        <v>68.55</v>
      </c>
      <c r="P6" s="77">
        <v>60</v>
      </c>
      <c r="Q6" s="77">
        <v>20</v>
      </c>
      <c r="R6" s="77">
        <v>80</v>
      </c>
      <c r="S6" s="79">
        <v>60</v>
      </c>
      <c r="T6" s="79">
        <v>9.5</v>
      </c>
      <c r="U6" s="77">
        <v>69.5</v>
      </c>
      <c r="V6" s="79">
        <v>72.1225</v>
      </c>
      <c r="W6" s="75">
        <f>RANK(V6,$V$4:$V$80)</f>
        <v>69</v>
      </c>
      <c r="X6" s="75">
        <v>71</v>
      </c>
      <c r="Y6" s="75" t="s">
        <v>39</v>
      </c>
      <c r="Z6" s="44">
        <v>77</v>
      </c>
      <c r="AA6" s="41"/>
      <c r="AB6" s="41"/>
      <c r="AC6" s="41"/>
      <c r="AD6" s="41"/>
    </row>
    <row r="7" s="69" customFormat="1" ht="15" customHeight="1" spans="1:30">
      <c r="A7" s="75" t="s">
        <v>34</v>
      </c>
      <c r="B7" s="75" t="s">
        <v>240</v>
      </c>
      <c r="C7" s="76">
        <v>2024</v>
      </c>
      <c r="D7" s="75" t="s">
        <v>243</v>
      </c>
      <c r="E7" s="75">
        <v>2415110113</v>
      </c>
      <c r="F7" s="75" t="s">
        <v>246</v>
      </c>
      <c r="G7" s="75">
        <v>88</v>
      </c>
      <c r="H7" s="77">
        <v>1</v>
      </c>
      <c r="I7" s="77">
        <v>89</v>
      </c>
      <c r="J7" s="77">
        <v>80.94</v>
      </c>
      <c r="K7" s="77">
        <v>0</v>
      </c>
      <c r="L7" s="77">
        <v>80.94</v>
      </c>
      <c r="M7" s="77">
        <v>71.85</v>
      </c>
      <c r="N7" s="77">
        <v>0</v>
      </c>
      <c r="O7" s="77">
        <v>71.85</v>
      </c>
      <c r="P7" s="77">
        <v>60</v>
      </c>
      <c r="Q7" s="77">
        <v>0</v>
      </c>
      <c r="R7" s="77">
        <v>60</v>
      </c>
      <c r="S7" s="79">
        <v>60</v>
      </c>
      <c r="T7" s="79">
        <v>0</v>
      </c>
      <c r="U7" s="77">
        <v>60</v>
      </c>
      <c r="V7" s="79">
        <v>79.1975</v>
      </c>
      <c r="W7" s="75">
        <f>RANK(V7,$V$4:$V$80)</f>
        <v>43</v>
      </c>
      <c r="X7" s="75">
        <v>33</v>
      </c>
      <c r="Y7" s="75" t="s">
        <v>43</v>
      </c>
      <c r="Z7" s="44">
        <v>77</v>
      </c>
      <c r="AA7" s="41"/>
      <c r="AB7" s="41"/>
      <c r="AC7" s="41"/>
      <c r="AD7" s="41"/>
    </row>
    <row r="8" s="69" customFormat="1" ht="15" customHeight="1" spans="1:30">
      <c r="A8" s="75" t="s">
        <v>34</v>
      </c>
      <c r="B8" s="75" t="s">
        <v>240</v>
      </c>
      <c r="C8" s="76">
        <v>2024</v>
      </c>
      <c r="D8" s="75" t="s">
        <v>243</v>
      </c>
      <c r="E8" s="75">
        <v>2415110114</v>
      </c>
      <c r="F8" s="75" t="s">
        <v>247</v>
      </c>
      <c r="G8" s="77">
        <v>93</v>
      </c>
      <c r="H8" s="77">
        <v>0.9</v>
      </c>
      <c r="I8" s="79">
        <v>93.9</v>
      </c>
      <c r="J8" s="79">
        <v>83.89</v>
      </c>
      <c r="K8" s="79">
        <v>0</v>
      </c>
      <c r="L8" s="77">
        <v>83.89</v>
      </c>
      <c r="M8" s="79">
        <v>72.75</v>
      </c>
      <c r="N8" s="77">
        <v>0</v>
      </c>
      <c r="O8" s="79">
        <v>72.75</v>
      </c>
      <c r="P8" s="79">
        <v>60</v>
      </c>
      <c r="Q8" s="79">
        <v>20</v>
      </c>
      <c r="R8" s="77">
        <v>80</v>
      </c>
      <c r="S8" s="79">
        <v>60</v>
      </c>
      <c r="T8" s="79">
        <v>40</v>
      </c>
      <c r="U8" s="77">
        <v>100</v>
      </c>
      <c r="V8" s="79">
        <v>84.945</v>
      </c>
      <c r="W8" s="75">
        <f>RANK(V8,$V$4:$V$80)</f>
        <v>23</v>
      </c>
      <c r="X8" s="75">
        <v>24</v>
      </c>
      <c r="Y8" s="75" t="s">
        <v>43</v>
      </c>
      <c r="Z8" s="44">
        <v>77</v>
      </c>
      <c r="AA8" s="42" t="s">
        <v>49</v>
      </c>
      <c r="AB8" s="41"/>
      <c r="AC8" s="41"/>
      <c r="AD8" s="41"/>
    </row>
    <row r="9" s="69" customFormat="1" ht="15" customHeight="1" spans="1:30">
      <c r="A9" s="75" t="s">
        <v>34</v>
      </c>
      <c r="B9" s="75" t="s">
        <v>240</v>
      </c>
      <c r="C9" s="76">
        <v>2024</v>
      </c>
      <c r="D9" s="75" t="s">
        <v>243</v>
      </c>
      <c r="E9" s="75">
        <v>2415110115</v>
      </c>
      <c r="F9" s="75" t="s">
        <v>248</v>
      </c>
      <c r="G9" s="75">
        <v>96</v>
      </c>
      <c r="H9" s="77">
        <v>0.7</v>
      </c>
      <c r="I9" s="77">
        <v>96.7</v>
      </c>
      <c r="J9" s="77">
        <v>85.23</v>
      </c>
      <c r="K9" s="77">
        <v>1</v>
      </c>
      <c r="L9" s="77">
        <v>86.23</v>
      </c>
      <c r="M9" s="77">
        <v>71.55</v>
      </c>
      <c r="N9" s="77">
        <v>0</v>
      </c>
      <c r="O9" s="77">
        <v>71.55</v>
      </c>
      <c r="P9" s="77">
        <v>60</v>
      </c>
      <c r="Q9" s="77">
        <v>20</v>
      </c>
      <c r="R9" s="77">
        <v>80</v>
      </c>
      <c r="S9" s="79">
        <v>60</v>
      </c>
      <c r="T9" s="79">
        <v>35</v>
      </c>
      <c r="U9" s="77">
        <v>95</v>
      </c>
      <c r="V9" s="79">
        <v>86.67</v>
      </c>
      <c r="W9" s="75">
        <f>RANK(V9,$V$4:$V$80)</f>
        <v>19</v>
      </c>
      <c r="X9" s="75">
        <v>20</v>
      </c>
      <c r="Y9" s="75" t="s">
        <v>43</v>
      </c>
      <c r="Z9" s="41">
        <v>77</v>
      </c>
      <c r="AA9" s="42" t="s">
        <v>49</v>
      </c>
      <c r="AB9" s="41"/>
      <c r="AC9" s="41"/>
      <c r="AD9" s="41"/>
    </row>
    <row r="10" s="69" customFormat="1" ht="15" customHeight="1" spans="1:30">
      <c r="A10" s="75" t="s">
        <v>34</v>
      </c>
      <c r="B10" s="75" t="s">
        <v>240</v>
      </c>
      <c r="C10" s="76">
        <v>2024</v>
      </c>
      <c r="D10" s="75" t="s">
        <v>243</v>
      </c>
      <c r="E10" s="75">
        <v>2415110116</v>
      </c>
      <c r="F10" s="75" t="s">
        <v>249</v>
      </c>
      <c r="G10" s="75">
        <v>94</v>
      </c>
      <c r="H10" s="77">
        <v>5.6</v>
      </c>
      <c r="I10" s="77">
        <v>99.6</v>
      </c>
      <c r="J10" s="77">
        <v>85.68</v>
      </c>
      <c r="K10" s="77">
        <v>1</v>
      </c>
      <c r="L10" s="77">
        <v>86.68</v>
      </c>
      <c r="M10" s="77">
        <v>78.25</v>
      </c>
      <c r="N10" s="77">
        <v>0</v>
      </c>
      <c r="O10" s="77">
        <v>78.25</v>
      </c>
      <c r="P10" s="77">
        <v>60</v>
      </c>
      <c r="Q10" s="77">
        <v>20</v>
      </c>
      <c r="R10" s="77">
        <v>80</v>
      </c>
      <c r="S10" s="79">
        <v>60</v>
      </c>
      <c r="T10" s="79">
        <v>40</v>
      </c>
      <c r="U10" s="77">
        <v>100</v>
      </c>
      <c r="V10" s="79">
        <v>87.8825</v>
      </c>
      <c r="W10" s="75">
        <f>RANK(V10,$V$4:$V$80)</f>
        <v>16</v>
      </c>
      <c r="X10" s="75">
        <v>17</v>
      </c>
      <c r="Y10" s="75" t="s">
        <v>43</v>
      </c>
      <c r="Z10" s="44">
        <v>77</v>
      </c>
      <c r="AA10" s="42" t="s">
        <v>49</v>
      </c>
      <c r="AB10" s="41"/>
      <c r="AC10" s="41"/>
      <c r="AD10" s="41"/>
    </row>
    <row r="11" s="69" customFormat="1" ht="15" customHeight="1" spans="1:30">
      <c r="A11" s="75" t="s">
        <v>34</v>
      </c>
      <c r="B11" s="75" t="s">
        <v>240</v>
      </c>
      <c r="C11" s="76">
        <v>2024</v>
      </c>
      <c r="D11" s="75" t="s">
        <v>243</v>
      </c>
      <c r="E11" s="75">
        <v>2415110117</v>
      </c>
      <c r="F11" s="75" t="s">
        <v>250</v>
      </c>
      <c r="G11" s="75">
        <v>95</v>
      </c>
      <c r="H11" s="77">
        <v>1</v>
      </c>
      <c r="I11" s="77">
        <v>96</v>
      </c>
      <c r="J11" s="77">
        <v>73.31</v>
      </c>
      <c r="K11" s="77">
        <v>1</v>
      </c>
      <c r="L11" s="77">
        <v>74.31</v>
      </c>
      <c r="M11" s="77">
        <v>65.65</v>
      </c>
      <c r="N11" s="77">
        <v>0</v>
      </c>
      <c r="O11" s="77">
        <v>65.65</v>
      </c>
      <c r="P11" s="77">
        <v>60</v>
      </c>
      <c r="Q11" s="77">
        <v>20</v>
      </c>
      <c r="R11" s="77">
        <v>80</v>
      </c>
      <c r="S11" s="79">
        <v>60</v>
      </c>
      <c r="T11" s="79">
        <v>40</v>
      </c>
      <c r="U11" s="77">
        <v>100</v>
      </c>
      <c r="V11" s="79">
        <v>77.615</v>
      </c>
      <c r="W11" s="75">
        <f>RANK(V11,$V$4:$V$80)</f>
        <v>52</v>
      </c>
      <c r="X11" s="75">
        <v>64</v>
      </c>
      <c r="Y11" s="75" t="s">
        <v>39</v>
      </c>
      <c r="Z11" s="41">
        <v>77</v>
      </c>
      <c r="AA11" s="41"/>
      <c r="AB11" s="41"/>
      <c r="AC11" s="41"/>
      <c r="AD11" s="41"/>
    </row>
    <row r="12" s="69" customFormat="1" ht="15" customHeight="1" spans="1:30">
      <c r="A12" s="75" t="s">
        <v>34</v>
      </c>
      <c r="B12" s="75" t="s">
        <v>240</v>
      </c>
      <c r="C12" s="76">
        <v>2024</v>
      </c>
      <c r="D12" s="75" t="s">
        <v>243</v>
      </c>
      <c r="E12" s="75">
        <v>2415110118</v>
      </c>
      <c r="F12" s="75" t="s">
        <v>251</v>
      </c>
      <c r="G12" s="75">
        <v>95</v>
      </c>
      <c r="H12" s="77">
        <v>4.45</v>
      </c>
      <c r="I12" s="77">
        <v>99.45</v>
      </c>
      <c r="J12" s="77">
        <v>87</v>
      </c>
      <c r="K12" s="77">
        <v>2</v>
      </c>
      <c r="L12" s="77">
        <v>89</v>
      </c>
      <c r="M12" s="77">
        <v>79.55</v>
      </c>
      <c r="N12" s="77">
        <v>0</v>
      </c>
      <c r="O12" s="77">
        <v>79.55</v>
      </c>
      <c r="P12" s="77">
        <v>60</v>
      </c>
      <c r="Q12" s="77">
        <v>20</v>
      </c>
      <c r="R12" s="77">
        <v>80</v>
      </c>
      <c r="S12" s="79">
        <v>60</v>
      </c>
      <c r="T12" s="79">
        <v>40</v>
      </c>
      <c r="U12" s="77">
        <v>100</v>
      </c>
      <c r="V12" s="79">
        <v>89.6725</v>
      </c>
      <c r="W12" s="75">
        <f>RANK(V12,$V$4:$V$80)</f>
        <v>6</v>
      </c>
      <c r="X12" s="75">
        <v>14</v>
      </c>
      <c r="Y12" s="75" t="s">
        <v>43</v>
      </c>
      <c r="Z12" s="41">
        <v>77</v>
      </c>
      <c r="AA12" s="42" t="s">
        <v>54</v>
      </c>
      <c r="AB12" s="41"/>
      <c r="AC12" s="41"/>
      <c r="AD12" s="41"/>
    </row>
    <row r="13" s="69" customFormat="1" ht="15" customHeight="1" spans="1:30">
      <c r="A13" s="75" t="s">
        <v>34</v>
      </c>
      <c r="B13" s="75" t="s">
        <v>240</v>
      </c>
      <c r="C13" s="76">
        <v>2024</v>
      </c>
      <c r="D13" s="75" t="s">
        <v>243</v>
      </c>
      <c r="E13" s="75">
        <v>2415110119</v>
      </c>
      <c r="F13" s="75" t="s">
        <v>252</v>
      </c>
      <c r="G13" s="75">
        <v>93</v>
      </c>
      <c r="H13" s="77">
        <v>3.6</v>
      </c>
      <c r="I13" s="77">
        <v>96.6</v>
      </c>
      <c r="J13" s="77">
        <v>86.43</v>
      </c>
      <c r="K13" s="77">
        <v>2</v>
      </c>
      <c r="L13" s="77">
        <v>88.43</v>
      </c>
      <c r="M13" s="77">
        <v>61.65</v>
      </c>
      <c r="N13" s="77">
        <v>0</v>
      </c>
      <c r="O13" s="77">
        <v>61.65</v>
      </c>
      <c r="P13" s="77">
        <v>60</v>
      </c>
      <c r="Q13" s="77">
        <v>20</v>
      </c>
      <c r="R13" s="77">
        <v>80</v>
      </c>
      <c r="S13" s="79">
        <v>60</v>
      </c>
      <c r="T13" s="79">
        <v>35</v>
      </c>
      <c r="U13" s="77">
        <v>95</v>
      </c>
      <c r="V13" s="79">
        <v>87.815</v>
      </c>
      <c r="W13" s="75">
        <f>RANK(V13,$V$4:$V$80)</f>
        <v>18</v>
      </c>
      <c r="X13" s="75">
        <v>15</v>
      </c>
      <c r="Y13" s="75" t="s">
        <v>43</v>
      </c>
      <c r="Z13" s="44">
        <v>77</v>
      </c>
      <c r="AA13" s="42" t="s">
        <v>49</v>
      </c>
      <c r="AB13" s="41"/>
      <c r="AC13" s="41"/>
      <c r="AD13" s="41"/>
    </row>
    <row r="14" s="69" customFormat="1" ht="15" customHeight="1" spans="1:30">
      <c r="A14" s="75" t="s">
        <v>34</v>
      </c>
      <c r="B14" s="75" t="s">
        <v>240</v>
      </c>
      <c r="C14" s="76">
        <v>2024</v>
      </c>
      <c r="D14" s="75" t="s">
        <v>243</v>
      </c>
      <c r="E14" s="75">
        <v>2415110120</v>
      </c>
      <c r="F14" s="75" t="s">
        <v>253</v>
      </c>
      <c r="G14" s="75">
        <v>96</v>
      </c>
      <c r="H14" s="77">
        <v>3.7</v>
      </c>
      <c r="I14" s="77">
        <v>99.7</v>
      </c>
      <c r="J14" s="77">
        <v>88.16</v>
      </c>
      <c r="K14" s="77">
        <v>1</v>
      </c>
      <c r="L14" s="77">
        <v>89.16</v>
      </c>
      <c r="M14" s="77">
        <v>77.9</v>
      </c>
      <c r="N14" s="77">
        <v>0</v>
      </c>
      <c r="O14" s="77">
        <v>77.9</v>
      </c>
      <c r="P14" s="77">
        <v>60</v>
      </c>
      <c r="Q14" s="77">
        <v>20</v>
      </c>
      <c r="R14" s="77">
        <v>80</v>
      </c>
      <c r="S14" s="79">
        <v>60</v>
      </c>
      <c r="T14" s="79">
        <v>40</v>
      </c>
      <c r="U14" s="77">
        <v>100</v>
      </c>
      <c r="V14" s="79">
        <v>89.735</v>
      </c>
      <c r="W14" s="75">
        <f>RANK(V14,$V$4:$V$80)</f>
        <v>5</v>
      </c>
      <c r="X14" s="75">
        <v>11</v>
      </c>
      <c r="Y14" s="75" t="s">
        <v>43</v>
      </c>
      <c r="Z14" s="44">
        <v>77</v>
      </c>
      <c r="AA14" s="42" t="s">
        <v>54</v>
      </c>
      <c r="AB14" s="41"/>
      <c r="AC14" s="41"/>
      <c r="AD14" s="41"/>
    </row>
    <row r="15" s="69" customFormat="1" ht="15" customHeight="1" spans="1:30">
      <c r="A15" s="75" t="s">
        <v>34</v>
      </c>
      <c r="B15" s="75" t="s">
        <v>240</v>
      </c>
      <c r="C15" s="76">
        <v>2024</v>
      </c>
      <c r="D15" s="75" t="s">
        <v>243</v>
      </c>
      <c r="E15" s="75">
        <v>2415110121</v>
      </c>
      <c r="F15" s="75" t="s">
        <v>254</v>
      </c>
      <c r="G15" s="75">
        <v>95</v>
      </c>
      <c r="H15" s="77">
        <v>4.05</v>
      </c>
      <c r="I15" s="77">
        <v>99.05</v>
      </c>
      <c r="J15" s="77">
        <v>79.15</v>
      </c>
      <c r="K15" s="77">
        <v>0</v>
      </c>
      <c r="L15" s="77">
        <v>79.15</v>
      </c>
      <c r="M15" s="77">
        <v>75.15</v>
      </c>
      <c r="N15" s="77">
        <v>0</v>
      </c>
      <c r="O15" s="77">
        <v>75.15</v>
      </c>
      <c r="P15" s="77">
        <v>60</v>
      </c>
      <c r="Q15" s="77">
        <v>30</v>
      </c>
      <c r="R15" s="77">
        <v>90</v>
      </c>
      <c r="S15" s="79">
        <v>60</v>
      </c>
      <c r="T15" s="79">
        <v>40</v>
      </c>
      <c r="U15" s="77">
        <v>100</v>
      </c>
      <c r="V15" s="79">
        <v>82.52</v>
      </c>
      <c r="W15" s="75">
        <f>RANK(V15,$V$4:$V$80)</f>
        <v>31</v>
      </c>
      <c r="X15" s="75">
        <v>40</v>
      </c>
      <c r="Y15" s="75" t="s">
        <v>43</v>
      </c>
      <c r="Z15" s="41">
        <v>77</v>
      </c>
      <c r="AA15" s="41"/>
      <c r="AB15" s="41"/>
      <c r="AC15" s="41"/>
      <c r="AD15" s="41"/>
    </row>
    <row r="16" s="69" customFormat="1" ht="15" customHeight="1" spans="1:30">
      <c r="A16" s="75" t="s">
        <v>34</v>
      </c>
      <c r="B16" s="75" t="s">
        <v>240</v>
      </c>
      <c r="C16" s="76">
        <v>2024</v>
      </c>
      <c r="D16" s="75" t="s">
        <v>243</v>
      </c>
      <c r="E16" s="75">
        <v>2415110122</v>
      </c>
      <c r="F16" s="75" t="s">
        <v>255</v>
      </c>
      <c r="G16" s="75">
        <v>96</v>
      </c>
      <c r="H16" s="77">
        <v>3.3</v>
      </c>
      <c r="I16" s="77">
        <v>99.3</v>
      </c>
      <c r="J16" s="77">
        <v>85.4</v>
      </c>
      <c r="K16" s="77">
        <v>1</v>
      </c>
      <c r="L16" s="77">
        <v>86.4</v>
      </c>
      <c r="M16" s="77">
        <v>72</v>
      </c>
      <c r="N16" s="77">
        <v>0</v>
      </c>
      <c r="O16" s="77">
        <v>72</v>
      </c>
      <c r="P16" s="77">
        <v>60</v>
      </c>
      <c r="Q16" s="77">
        <v>30</v>
      </c>
      <c r="R16" s="77">
        <v>90</v>
      </c>
      <c r="S16" s="79">
        <v>60</v>
      </c>
      <c r="T16" s="79">
        <v>40</v>
      </c>
      <c r="U16" s="77">
        <v>100</v>
      </c>
      <c r="V16" s="79">
        <v>87.83</v>
      </c>
      <c r="W16" s="75">
        <f>RANK(V16,$V$4:$V$80)</f>
        <v>17</v>
      </c>
      <c r="X16" s="75">
        <v>19</v>
      </c>
      <c r="Y16" s="75" t="s">
        <v>43</v>
      </c>
      <c r="Z16" s="44">
        <v>77</v>
      </c>
      <c r="AA16" s="42" t="s">
        <v>49</v>
      </c>
      <c r="AB16" s="41"/>
      <c r="AC16" s="41"/>
      <c r="AD16" s="41"/>
    </row>
    <row r="17" s="69" customFormat="1" ht="15" customHeight="1" spans="1:30">
      <c r="A17" s="75" t="s">
        <v>34</v>
      </c>
      <c r="B17" s="75" t="s">
        <v>240</v>
      </c>
      <c r="C17" s="76">
        <v>2024</v>
      </c>
      <c r="D17" s="75" t="s">
        <v>243</v>
      </c>
      <c r="E17" s="75">
        <v>2415110124</v>
      </c>
      <c r="F17" s="75" t="s">
        <v>256</v>
      </c>
      <c r="G17" s="77">
        <v>98</v>
      </c>
      <c r="H17" s="77">
        <v>1.4</v>
      </c>
      <c r="I17" s="79">
        <v>99.4</v>
      </c>
      <c r="J17" s="79">
        <v>81.33</v>
      </c>
      <c r="K17" s="79">
        <v>0</v>
      </c>
      <c r="L17" s="77">
        <v>81.33</v>
      </c>
      <c r="M17" s="79">
        <v>86.35</v>
      </c>
      <c r="N17" s="77">
        <v>0</v>
      </c>
      <c r="O17" s="79">
        <v>86.35</v>
      </c>
      <c r="P17" s="79">
        <v>60</v>
      </c>
      <c r="Q17" s="79">
        <v>20</v>
      </c>
      <c r="R17" s="77">
        <v>80</v>
      </c>
      <c r="S17" s="79">
        <v>60</v>
      </c>
      <c r="T17" s="79">
        <v>40</v>
      </c>
      <c r="U17" s="77">
        <v>100</v>
      </c>
      <c r="V17" s="79">
        <v>84.255</v>
      </c>
      <c r="W17" s="75">
        <f>RANK(V17,$V$4:$V$80)</f>
        <v>24</v>
      </c>
      <c r="X17" s="75">
        <v>30</v>
      </c>
      <c r="Y17" s="75" t="s">
        <v>43</v>
      </c>
      <c r="Z17" s="44">
        <v>77</v>
      </c>
      <c r="AA17" s="42" t="s">
        <v>49</v>
      </c>
      <c r="AB17" s="41"/>
      <c r="AC17" s="41"/>
      <c r="AD17" s="41"/>
    </row>
    <row r="18" s="69" customFormat="1" ht="15" customHeight="1" spans="1:30">
      <c r="A18" s="75" t="s">
        <v>34</v>
      </c>
      <c r="B18" s="75" t="s">
        <v>240</v>
      </c>
      <c r="C18" s="76">
        <v>2024</v>
      </c>
      <c r="D18" s="75" t="s">
        <v>243</v>
      </c>
      <c r="E18" s="75">
        <v>2415110125</v>
      </c>
      <c r="F18" s="75" t="s">
        <v>257</v>
      </c>
      <c r="G18" s="75">
        <v>97</v>
      </c>
      <c r="H18" s="77">
        <v>2.4</v>
      </c>
      <c r="I18" s="77">
        <v>99.4</v>
      </c>
      <c r="J18" s="77">
        <v>90.32</v>
      </c>
      <c r="K18" s="77">
        <v>2</v>
      </c>
      <c r="L18" s="77">
        <v>92.32</v>
      </c>
      <c r="M18" s="77">
        <v>68.65</v>
      </c>
      <c r="N18" s="77">
        <v>0</v>
      </c>
      <c r="O18" s="77">
        <v>68.65</v>
      </c>
      <c r="P18" s="77">
        <v>60</v>
      </c>
      <c r="Q18" s="77">
        <v>20</v>
      </c>
      <c r="R18" s="77">
        <v>80</v>
      </c>
      <c r="S18" s="79">
        <v>60</v>
      </c>
      <c r="T18" s="79">
        <v>40</v>
      </c>
      <c r="U18" s="77">
        <v>100</v>
      </c>
      <c r="V18" s="79">
        <v>91.6125</v>
      </c>
      <c r="W18" s="75">
        <f>RANK(V18,$V$4:$V$80)</f>
        <v>3</v>
      </c>
      <c r="X18" s="75">
        <v>3</v>
      </c>
      <c r="Y18" s="75" t="s">
        <v>43</v>
      </c>
      <c r="Z18" s="44">
        <v>77</v>
      </c>
      <c r="AA18" s="42" t="s">
        <v>112</v>
      </c>
      <c r="AB18" s="41"/>
      <c r="AC18" s="41" t="s">
        <v>118</v>
      </c>
      <c r="AD18" s="41"/>
    </row>
    <row r="19" s="69" customFormat="1" ht="15" customHeight="1" spans="1:30">
      <c r="A19" s="75" t="s">
        <v>34</v>
      </c>
      <c r="B19" s="75" t="s">
        <v>240</v>
      </c>
      <c r="C19" s="76">
        <v>2024</v>
      </c>
      <c r="D19" s="75" t="s">
        <v>243</v>
      </c>
      <c r="E19" s="75">
        <v>2415110126</v>
      </c>
      <c r="F19" s="75" t="s">
        <v>258</v>
      </c>
      <c r="G19" s="75">
        <v>94</v>
      </c>
      <c r="H19" s="77">
        <v>5.4</v>
      </c>
      <c r="I19" s="77">
        <v>99.4</v>
      </c>
      <c r="J19" s="77">
        <v>73.78</v>
      </c>
      <c r="K19" s="77">
        <v>0</v>
      </c>
      <c r="L19" s="77">
        <v>73.78</v>
      </c>
      <c r="M19" s="77">
        <v>71.85</v>
      </c>
      <c r="N19" s="77">
        <v>1</v>
      </c>
      <c r="O19" s="77">
        <v>72.85</v>
      </c>
      <c r="P19" s="77">
        <v>60</v>
      </c>
      <c r="Q19" s="77">
        <v>20</v>
      </c>
      <c r="R19" s="77">
        <v>80</v>
      </c>
      <c r="S19" s="79">
        <v>60</v>
      </c>
      <c r="T19" s="79">
        <v>40</v>
      </c>
      <c r="U19" s="77">
        <v>100</v>
      </c>
      <c r="V19" s="79">
        <v>77.9175</v>
      </c>
      <c r="W19" s="75">
        <f>RANK(V19,$V$4:$V$80)</f>
        <v>50</v>
      </c>
      <c r="X19" s="75">
        <v>62</v>
      </c>
      <c r="Y19" s="75" t="s">
        <v>39</v>
      </c>
      <c r="Z19" s="41">
        <v>77</v>
      </c>
      <c r="AA19" s="41"/>
      <c r="AB19" s="41"/>
      <c r="AC19" s="41"/>
      <c r="AD19" s="41"/>
    </row>
    <row r="20" s="69" customFormat="1" ht="15" customHeight="1" spans="1:30">
      <c r="A20" s="75" t="s">
        <v>34</v>
      </c>
      <c r="B20" s="75" t="s">
        <v>240</v>
      </c>
      <c r="C20" s="76">
        <v>2024</v>
      </c>
      <c r="D20" s="75" t="s">
        <v>243</v>
      </c>
      <c r="E20" s="75">
        <v>2415110127</v>
      </c>
      <c r="F20" s="75" t="s">
        <v>259</v>
      </c>
      <c r="G20" s="75">
        <v>89</v>
      </c>
      <c r="H20" s="77">
        <v>0.85</v>
      </c>
      <c r="I20" s="77">
        <v>89.85</v>
      </c>
      <c r="J20" s="77">
        <v>67.62</v>
      </c>
      <c r="K20" s="77">
        <v>0</v>
      </c>
      <c r="L20" s="77">
        <v>67.62</v>
      </c>
      <c r="M20" s="77">
        <v>84.5</v>
      </c>
      <c r="N20" s="77">
        <v>2.6</v>
      </c>
      <c r="O20" s="77">
        <v>87.1</v>
      </c>
      <c r="P20" s="77">
        <v>60</v>
      </c>
      <c r="Q20" s="77">
        <v>10</v>
      </c>
      <c r="R20" s="77">
        <v>70</v>
      </c>
      <c r="S20" s="79">
        <v>60</v>
      </c>
      <c r="T20" s="79">
        <v>26</v>
      </c>
      <c r="U20" s="77">
        <v>86</v>
      </c>
      <c r="V20" s="79">
        <v>71.855</v>
      </c>
      <c r="W20" s="75">
        <f>RANK(V20,$V$4:$V$80)</f>
        <v>71</v>
      </c>
      <c r="X20" s="75">
        <v>74</v>
      </c>
      <c r="Y20" s="75" t="s">
        <v>39</v>
      </c>
      <c r="Z20" s="41">
        <v>77</v>
      </c>
      <c r="AA20" s="41"/>
      <c r="AB20" s="41"/>
      <c r="AC20" s="41"/>
      <c r="AD20" s="41"/>
    </row>
    <row r="21" s="69" customFormat="1" ht="15" customHeight="1" spans="1:30">
      <c r="A21" s="75" t="s">
        <v>34</v>
      </c>
      <c r="B21" s="75" t="s">
        <v>240</v>
      </c>
      <c r="C21" s="76">
        <v>2024</v>
      </c>
      <c r="D21" s="75" t="s">
        <v>243</v>
      </c>
      <c r="E21" s="75">
        <v>2415110128</v>
      </c>
      <c r="F21" s="75" t="s">
        <v>260</v>
      </c>
      <c r="G21" s="75">
        <v>95</v>
      </c>
      <c r="H21" s="77">
        <v>1</v>
      </c>
      <c r="I21" s="77">
        <v>96</v>
      </c>
      <c r="J21" s="77">
        <v>74.81</v>
      </c>
      <c r="K21" s="77">
        <v>0</v>
      </c>
      <c r="L21" s="77">
        <v>74.81</v>
      </c>
      <c r="M21" s="77">
        <v>73.95</v>
      </c>
      <c r="N21" s="77">
        <v>0</v>
      </c>
      <c r="O21" s="77">
        <v>73.95</v>
      </c>
      <c r="P21" s="77">
        <v>60</v>
      </c>
      <c r="Q21" s="77">
        <v>0</v>
      </c>
      <c r="R21" s="77">
        <v>60</v>
      </c>
      <c r="S21" s="79">
        <v>60</v>
      </c>
      <c r="T21" s="79">
        <v>0</v>
      </c>
      <c r="U21" s="77">
        <v>60</v>
      </c>
      <c r="V21" s="79">
        <v>75.405</v>
      </c>
      <c r="W21" s="75">
        <f>RANK(V21,$V$4:$V$80)</f>
        <v>61</v>
      </c>
      <c r="X21" s="75">
        <v>58</v>
      </c>
      <c r="Y21" s="75" t="s">
        <v>43</v>
      </c>
      <c r="Z21" s="41">
        <v>77</v>
      </c>
      <c r="AA21" s="41"/>
      <c r="AB21" s="41"/>
      <c r="AC21" s="41"/>
      <c r="AD21" s="41"/>
    </row>
    <row r="22" s="69" customFormat="1" ht="15" customHeight="1" spans="1:30">
      <c r="A22" s="75" t="s">
        <v>34</v>
      </c>
      <c r="B22" s="75" t="s">
        <v>240</v>
      </c>
      <c r="C22" s="76">
        <v>2024</v>
      </c>
      <c r="D22" s="75" t="s">
        <v>243</v>
      </c>
      <c r="E22" s="75">
        <v>2415110129</v>
      </c>
      <c r="F22" s="75" t="s">
        <v>261</v>
      </c>
      <c r="G22" s="75">
        <v>85</v>
      </c>
      <c r="H22" s="77">
        <v>0</v>
      </c>
      <c r="I22" s="77">
        <v>85</v>
      </c>
      <c r="J22" s="77">
        <v>64.63</v>
      </c>
      <c r="K22" s="77">
        <v>0</v>
      </c>
      <c r="L22" s="77">
        <v>64.63</v>
      </c>
      <c r="M22" s="77">
        <v>57.65</v>
      </c>
      <c r="N22" s="77">
        <v>0</v>
      </c>
      <c r="O22" s="77">
        <v>57.65</v>
      </c>
      <c r="P22" s="77">
        <v>60</v>
      </c>
      <c r="Q22" s="77">
        <v>0</v>
      </c>
      <c r="R22" s="77">
        <v>60</v>
      </c>
      <c r="S22" s="79">
        <v>60</v>
      </c>
      <c r="T22" s="79">
        <v>0</v>
      </c>
      <c r="U22" s="77">
        <v>60</v>
      </c>
      <c r="V22" s="79">
        <v>65.855</v>
      </c>
      <c r="W22" s="75">
        <f>RANK(V22,$V$4:$V$80)</f>
        <v>76</v>
      </c>
      <c r="X22" s="75">
        <v>75</v>
      </c>
      <c r="Y22" s="75" t="s">
        <v>39</v>
      </c>
      <c r="Z22" s="44">
        <v>77</v>
      </c>
      <c r="AA22" s="41"/>
      <c r="AB22" s="41"/>
      <c r="AC22" s="41"/>
      <c r="AD22" s="41"/>
    </row>
    <row r="23" s="69" customFormat="1" ht="15" customHeight="1" spans="1:30">
      <c r="A23" s="75" t="s">
        <v>34</v>
      </c>
      <c r="B23" s="75" t="s">
        <v>240</v>
      </c>
      <c r="C23" s="76">
        <v>2024</v>
      </c>
      <c r="D23" s="75" t="s">
        <v>243</v>
      </c>
      <c r="E23" s="75">
        <v>2415110131</v>
      </c>
      <c r="F23" s="75" t="s">
        <v>262</v>
      </c>
      <c r="G23" s="75">
        <v>90</v>
      </c>
      <c r="H23" s="77">
        <v>0.2</v>
      </c>
      <c r="I23" s="77">
        <v>90.2</v>
      </c>
      <c r="J23" s="77">
        <v>73.31</v>
      </c>
      <c r="K23" s="77">
        <v>1</v>
      </c>
      <c r="L23" s="77">
        <v>74.31</v>
      </c>
      <c r="M23" s="77">
        <v>56.1</v>
      </c>
      <c r="N23" s="77">
        <v>0</v>
      </c>
      <c r="O23" s="77">
        <v>56.1</v>
      </c>
      <c r="P23" s="77">
        <v>60</v>
      </c>
      <c r="Q23" s="77">
        <v>0</v>
      </c>
      <c r="R23" s="77">
        <v>60</v>
      </c>
      <c r="S23" s="79">
        <v>60</v>
      </c>
      <c r="T23" s="79">
        <v>10</v>
      </c>
      <c r="U23" s="77">
        <v>70</v>
      </c>
      <c r="V23" s="79">
        <v>74.0575</v>
      </c>
      <c r="W23" s="75">
        <f>RANK(V23,$V$4:$V$80)</f>
        <v>66</v>
      </c>
      <c r="X23" s="75">
        <v>65</v>
      </c>
      <c r="Y23" s="75" t="s">
        <v>43</v>
      </c>
      <c r="Z23" s="44">
        <v>77</v>
      </c>
      <c r="AA23" s="41"/>
      <c r="AB23" s="41"/>
      <c r="AC23" s="41"/>
      <c r="AD23" s="41"/>
    </row>
    <row r="24" s="69" customFormat="1" ht="15" customHeight="1" spans="1:30">
      <c r="A24" s="75" t="s">
        <v>34</v>
      </c>
      <c r="B24" s="75" t="s">
        <v>240</v>
      </c>
      <c r="C24" s="76">
        <v>2024</v>
      </c>
      <c r="D24" s="75" t="s">
        <v>243</v>
      </c>
      <c r="E24" s="75">
        <v>2415110132</v>
      </c>
      <c r="F24" s="75" t="s">
        <v>263</v>
      </c>
      <c r="G24" s="75">
        <v>85</v>
      </c>
      <c r="H24" s="77">
        <v>0</v>
      </c>
      <c r="I24" s="77">
        <v>85</v>
      </c>
      <c r="J24" s="77">
        <v>77.83</v>
      </c>
      <c r="K24" s="77">
        <v>0</v>
      </c>
      <c r="L24" s="77">
        <v>77.83</v>
      </c>
      <c r="M24" s="77">
        <v>80.95</v>
      </c>
      <c r="N24" s="77">
        <v>0</v>
      </c>
      <c r="O24" s="77">
        <v>80.95</v>
      </c>
      <c r="P24" s="77">
        <v>60</v>
      </c>
      <c r="Q24" s="77">
        <v>0</v>
      </c>
      <c r="R24" s="77">
        <v>60</v>
      </c>
      <c r="S24" s="79">
        <v>60</v>
      </c>
      <c r="T24" s="79">
        <v>0</v>
      </c>
      <c r="U24" s="77">
        <v>60</v>
      </c>
      <c r="V24" s="79">
        <v>76.92</v>
      </c>
      <c r="W24" s="75">
        <f>RANK(V24,$V$4:$V$80)</f>
        <v>55</v>
      </c>
      <c r="X24" s="75">
        <v>44</v>
      </c>
      <c r="Y24" s="75" t="s">
        <v>43</v>
      </c>
      <c r="Z24" s="41">
        <v>77</v>
      </c>
      <c r="AA24" s="41"/>
      <c r="AB24" s="41"/>
      <c r="AC24" s="41"/>
      <c r="AD24" s="41"/>
    </row>
    <row r="25" s="69" customFormat="1" ht="15" customHeight="1" spans="1:30">
      <c r="A25" s="75" t="s">
        <v>34</v>
      </c>
      <c r="B25" s="75" t="s">
        <v>240</v>
      </c>
      <c r="C25" s="76">
        <v>2024</v>
      </c>
      <c r="D25" s="75" t="s">
        <v>243</v>
      </c>
      <c r="E25" s="75">
        <v>2415110133</v>
      </c>
      <c r="F25" s="75" t="s">
        <v>264</v>
      </c>
      <c r="G25" s="75">
        <v>94</v>
      </c>
      <c r="H25" s="77">
        <v>0</v>
      </c>
      <c r="I25" s="77">
        <v>94</v>
      </c>
      <c r="J25" s="77">
        <v>80.27</v>
      </c>
      <c r="K25" s="77">
        <v>1</v>
      </c>
      <c r="L25" s="77">
        <v>81.27</v>
      </c>
      <c r="M25" s="77">
        <v>79.9</v>
      </c>
      <c r="N25" s="77">
        <v>1</v>
      </c>
      <c r="O25" s="77">
        <v>80.9</v>
      </c>
      <c r="P25" s="77">
        <v>60</v>
      </c>
      <c r="Q25" s="77">
        <v>0</v>
      </c>
      <c r="R25" s="77">
        <v>60</v>
      </c>
      <c r="S25" s="79">
        <v>60</v>
      </c>
      <c r="T25" s="79">
        <v>27.5</v>
      </c>
      <c r="U25" s="77">
        <v>87.5</v>
      </c>
      <c r="V25" s="79">
        <v>81.7725</v>
      </c>
      <c r="W25" s="75">
        <f>RANK(V25,$V$4:$V$80)</f>
        <v>0</v>
      </c>
      <c r="X25" s="75">
        <v>34</v>
      </c>
      <c r="Y25" s="75" t="s">
        <v>43</v>
      </c>
      <c r="Z25" s="41">
        <v>77</v>
      </c>
      <c r="AA25" s="41"/>
      <c r="AB25" s="41"/>
      <c r="AC25" s="41"/>
      <c r="AD25" s="41"/>
    </row>
    <row r="26" s="69" customFormat="1" ht="15" customHeight="1" spans="1:30">
      <c r="A26" s="75" t="s">
        <v>34</v>
      </c>
      <c r="B26" s="75" t="s">
        <v>240</v>
      </c>
      <c r="C26" s="76">
        <v>2024</v>
      </c>
      <c r="D26" s="75" t="s">
        <v>243</v>
      </c>
      <c r="E26" s="75">
        <v>2415110135</v>
      </c>
      <c r="F26" s="75" t="s">
        <v>265</v>
      </c>
      <c r="G26" s="77">
        <v>89</v>
      </c>
      <c r="H26" s="77">
        <v>0.7</v>
      </c>
      <c r="I26" s="79">
        <v>89.7</v>
      </c>
      <c r="J26" s="79">
        <v>84.26</v>
      </c>
      <c r="K26" s="79">
        <v>1</v>
      </c>
      <c r="L26" s="77">
        <v>85.26</v>
      </c>
      <c r="M26" s="79">
        <v>80</v>
      </c>
      <c r="N26" s="77">
        <v>0.6</v>
      </c>
      <c r="O26" s="79">
        <v>80.6</v>
      </c>
      <c r="P26" s="79">
        <v>60</v>
      </c>
      <c r="Q26" s="79">
        <v>0</v>
      </c>
      <c r="R26" s="77">
        <v>60</v>
      </c>
      <c r="S26" s="79">
        <v>60</v>
      </c>
      <c r="T26" s="79">
        <v>2.5</v>
      </c>
      <c r="U26" s="77">
        <v>62.5</v>
      </c>
      <c r="V26" s="79">
        <v>83.07</v>
      </c>
      <c r="W26" s="75">
        <f>RANK(V26,$V$4:$V$80)</f>
        <v>29</v>
      </c>
      <c r="X26" s="75">
        <v>23</v>
      </c>
      <c r="Y26" s="75" t="s">
        <v>43</v>
      </c>
      <c r="Z26" s="44">
        <v>77</v>
      </c>
      <c r="AA26" s="42" t="s">
        <v>49</v>
      </c>
      <c r="AB26" s="41"/>
      <c r="AC26" s="41"/>
      <c r="AD26" s="41"/>
    </row>
    <row r="27" s="69" customFormat="1" ht="15" customHeight="1" spans="1:30">
      <c r="A27" s="75" t="s">
        <v>34</v>
      </c>
      <c r="B27" s="75" t="s">
        <v>240</v>
      </c>
      <c r="C27" s="76">
        <v>2024</v>
      </c>
      <c r="D27" s="75" t="s">
        <v>243</v>
      </c>
      <c r="E27" s="75">
        <v>2415110136</v>
      </c>
      <c r="F27" s="75" t="s">
        <v>266</v>
      </c>
      <c r="G27" s="75">
        <v>89</v>
      </c>
      <c r="H27" s="77">
        <v>0</v>
      </c>
      <c r="I27" s="77">
        <v>89</v>
      </c>
      <c r="J27" s="77">
        <v>75.07</v>
      </c>
      <c r="K27" s="77">
        <v>0</v>
      </c>
      <c r="L27" s="77">
        <v>75.07</v>
      </c>
      <c r="M27" s="77">
        <v>56.3</v>
      </c>
      <c r="N27" s="77">
        <v>0</v>
      </c>
      <c r="O27" s="77">
        <v>56.3</v>
      </c>
      <c r="P27" s="77">
        <v>60</v>
      </c>
      <c r="Q27" s="77">
        <v>0</v>
      </c>
      <c r="R27" s="77">
        <v>60</v>
      </c>
      <c r="S27" s="79">
        <v>60</v>
      </c>
      <c r="T27" s="79">
        <v>0</v>
      </c>
      <c r="U27" s="77">
        <v>60</v>
      </c>
      <c r="V27" s="79">
        <v>74.0175</v>
      </c>
      <c r="W27" s="75">
        <f>RANK(V27,$V$4:$V$80)</f>
        <v>67</v>
      </c>
      <c r="X27" s="75">
        <v>56</v>
      </c>
      <c r="Y27" s="75" t="s">
        <v>43</v>
      </c>
      <c r="Z27" s="41">
        <v>77</v>
      </c>
      <c r="AA27" s="41"/>
      <c r="AB27" s="41"/>
      <c r="AC27" s="41"/>
      <c r="AD27" s="41"/>
    </row>
    <row r="28" s="69" customFormat="1" ht="15" customHeight="1" spans="1:30">
      <c r="A28" s="75" t="s">
        <v>34</v>
      </c>
      <c r="B28" s="75" t="s">
        <v>240</v>
      </c>
      <c r="C28" s="76">
        <v>2024</v>
      </c>
      <c r="D28" s="75" t="s">
        <v>243</v>
      </c>
      <c r="E28" s="75">
        <v>2415110137</v>
      </c>
      <c r="F28" s="75" t="s">
        <v>267</v>
      </c>
      <c r="G28" s="75">
        <v>89</v>
      </c>
      <c r="H28" s="77">
        <v>0</v>
      </c>
      <c r="I28" s="77">
        <v>89</v>
      </c>
      <c r="J28" s="77">
        <v>79.96</v>
      </c>
      <c r="K28" s="77">
        <v>1</v>
      </c>
      <c r="L28" s="77">
        <v>80.96</v>
      </c>
      <c r="M28" s="77">
        <v>76.55</v>
      </c>
      <c r="N28" s="77">
        <v>0</v>
      </c>
      <c r="O28" s="77">
        <v>76.55</v>
      </c>
      <c r="P28" s="77">
        <v>60</v>
      </c>
      <c r="Q28" s="77">
        <v>0</v>
      </c>
      <c r="R28" s="77">
        <v>60</v>
      </c>
      <c r="S28" s="79">
        <v>60</v>
      </c>
      <c r="T28" s="79">
        <v>10</v>
      </c>
      <c r="U28" s="77">
        <v>70</v>
      </c>
      <c r="V28" s="79">
        <v>79.9475</v>
      </c>
      <c r="W28" s="75">
        <f>RANK(V28,$V$4:$V$80)</f>
        <v>38</v>
      </c>
      <c r="X28" s="75">
        <v>35</v>
      </c>
      <c r="Y28" s="75" t="s">
        <v>43</v>
      </c>
      <c r="Z28" s="44">
        <v>77</v>
      </c>
      <c r="AA28" s="41"/>
      <c r="AB28" s="41"/>
      <c r="AC28" s="41"/>
      <c r="AD28" s="41"/>
    </row>
    <row r="29" s="69" customFormat="1" ht="15" customHeight="1" spans="1:30">
      <c r="A29" s="75" t="s">
        <v>34</v>
      </c>
      <c r="B29" s="75" t="s">
        <v>240</v>
      </c>
      <c r="C29" s="76">
        <v>2024</v>
      </c>
      <c r="D29" s="75" t="s">
        <v>243</v>
      </c>
      <c r="E29" s="75">
        <v>2415110138</v>
      </c>
      <c r="F29" s="75" t="s">
        <v>268</v>
      </c>
      <c r="G29" s="75">
        <v>94</v>
      </c>
      <c r="H29" s="77">
        <v>5.3</v>
      </c>
      <c r="I29" s="77">
        <v>99.3</v>
      </c>
      <c r="J29" s="77">
        <v>75.47</v>
      </c>
      <c r="K29" s="77">
        <v>0</v>
      </c>
      <c r="L29" s="77">
        <v>75.47</v>
      </c>
      <c r="M29" s="77">
        <v>82.1</v>
      </c>
      <c r="N29" s="77">
        <v>0</v>
      </c>
      <c r="O29" s="77">
        <v>82.1</v>
      </c>
      <c r="P29" s="77">
        <v>60</v>
      </c>
      <c r="Q29" s="77">
        <v>20</v>
      </c>
      <c r="R29" s="77">
        <v>80</v>
      </c>
      <c r="S29" s="79">
        <v>60</v>
      </c>
      <c r="T29" s="79">
        <v>40</v>
      </c>
      <c r="U29" s="77">
        <v>100</v>
      </c>
      <c r="V29" s="79">
        <v>79.6375</v>
      </c>
      <c r="W29" s="75">
        <f>RANK(V29,$V$4:$V$80)</f>
        <v>40</v>
      </c>
      <c r="X29" s="75">
        <v>52</v>
      </c>
      <c r="Y29" s="75" t="s">
        <v>43</v>
      </c>
      <c r="Z29" s="41">
        <v>77</v>
      </c>
      <c r="AA29" s="41"/>
      <c r="AB29" s="41"/>
      <c r="AC29" s="41"/>
      <c r="AD29" s="41"/>
    </row>
    <row r="30" s="69" customFormat="1" ht="15" customHeight="1" spans="1:30">
      <c r="A30" s="75" t="s">
        <v>34</v>
      </c>
      <c r="B30" s="75" t="s">
        <v>240</v>
      </c>
      <c r="C30" s="76">
        <v>2024</v>
      </c>
      <c r="D30" s="75" t="s">
        <v>243</v>
      </c>
      <c r="E30" s="75">
        <v>2415110139</v>
      </c>
      <c r="F30" s="75" t="s">
        <v>269</v>
      </c>
      <c r="G30" s="75">
        <v>89</v>
      </c>
      <c r="H30" s="77">
        <v>0</v>
      </c>
      <c r="I30" s="77">
        <v>89</v>
      </c>
      <c r="J30" s="77">
        <v>75.38</v>
      </c>
      <c r="K30" s="77">
        <v>0</v>
      </c>
      <c r="L30" s="77">
        <v>75.38</v>
      </c>
      <c r="M30" s="77">
        <v>75.83</v>
      </c>
      <c r="N30" s="77">
        <v>0</v>
      </c>
      <c r="O30" s="77">
        <v>75.83</v>
      </c>
      <c r="P30" s="77">
        <v>60</v>
      </c>
      <c r="Q30" s="77">
        <v>0</v>
      </c>
      <c r="R30" s="77">
        <v>60</v>
      </c>
      <c r="S30" s="79">
        <v>60</v>
      </c>
      <c r="T30" s="79">
        <v>0</v>
      </c>
      <c r="U30" s="77">
        <v>60</v>
      </c>
      <c r="V30" s="79">
        <v>75.2265</v>
      </c>
      <c r="W30" s="75">
        <f>RANK(V30,$V$4:$V$80)</f>
        <v>62</v>
      </c>
      <c r="X30" s="75">
        <v>54</v>
      </c>
      <c r="Y30" s="75" t="s">
        <v>39</v>
      </c>
      <c r="Z30" s="41">
        <v>77</v>
      </c>
      <c r="AA30" s="41"/>
      <c r="AB30" s="41"/>
      <c r="AC30" s="41"/>
      <c r="AD30" s="41"/>
    </row>
    <row r="31" s="69" customFormat="1" ht="15" customHeight="1" spans="1:30">
      <c r="A31" s="75" t="s">
        <v>34</v>
      </c>
      <c r="B31" s="75" t="s">
        <v>240</v>
      </c>
      <c r="C31" s="76">
        <v>2024</v>
      </c>
      <c r="D31" s="75" t="s">
        <v>243</v>
      </c>
      <c r="E31" s="75">
        <v>2415110140</v>
      </c>
      <c r="F31" s="75" t="s">
        <v>270</v>
      </c>
      <c r="G31" s="75">
        <v>93</v>
      </c>
      <c r="H31" s="77">
        <v>0</v>
      </c>
      <c r="I31" s="77">
        <v>93</v>
      </c>
      <c r="J31" s="77">
        <v>75.67</v>
      </c>
      <c r="K31" s="77">
        <v>0</v>
      </c>
      <c r="L31" s="77">
        <v>75.67</v>
      </c>
      <c r="M31" s="77">
        <v>69.85</v>
      </c>
      <c r="N31" s="77">
        <v>0</v>
      </c>
      <c r="O31" s="77">
        <v>69.85</v>
      </c>
      <c r="P31" s="77">
        <v>60</v>
      </c>
      <c r="Q31" s="77">
        <v>0</v>
      </c>
      <c r="R31" s="77">
        <v>60</v>
      </c>
      <c r="S31" s="79">
        <v>60</v>
      </c>
      <c r="T31" s="79">
        <v>0</v>
      </c>
      <c r="U31" s="77">
        <v>60</v>
      </c>
      <c r="V31" s="79">
        <v>75.545</v>
      </c>
      <c r="W31" s="75">
        <f>RANK(V31,$V$4:$V$80)</f>
        <v>60</v>
      </c>
      <c r="X31" s="75">
        <v>51</v>
      </c>
      <c r="Y31" s="75" t="s">
        <v>43</v>
      </c>
      <c r="Z31" s="44">
        <v>77</v>
      </c>
      <c r="AA31" s="41"/>
      <c r="AB31" s="41"/>
      <c r="AC31" s="41"/>
      <c r="AD31" s="41"/>
    </row>
    <row r="32" s="69" customFormat="1" ht="15" customHeight="1" spans="1:30">
      <c r="A32" s="75" t="s">
        <v>34</v>
      </c>
      <c r="B32" s="75" t="s">
        <v>240</v>
      </c>
      <c r="C32" s="76">
        <v>2024</v>
      </c>
      <c r="D32" s="75" t="s">
        <v>243</v>
      </c>
      <c r="E32" s="75">
        <v>2415110141</v>
      </c>
      <c r="F32" s="75" t="s">
        <v>271</v>
      </c>
      <c r="G32" s="75">
        <v>89</v>
      </c>
      <c r="H32" s="77">
        <v>0</v>
      </c>
      <c r="I32" s="77">
        <v>89</v>
      </c>
      <c r="J32" s="77">
        <v>71.07</v>
      </c>
      <c r="K32" s="77">
        <v>0</v>
      </c>
      <c r="L32" s="77">
        <v>71.07</v>
      </c>
      <c r="M32" s="77">
        <v>77.15</v>
      </c>
      <c r="N32" s="77">
        <v>0</v>
      </c>
      <c r="O32" s="77">
        <v>77.15</v>
      </c>
      <c r="P32" s="77">
        <v>60</v>
      </c>
      <c r="Q32" s="77">
        <v>0</v>
      </c>
      <c r="R32" s="77">
        <v>60</v>
      </c>
      <c r="S32" s="79">
        <v>60</v>
      </c>
      <c r="T32" s="79">
        <v>0</v>
      </c>
      <c r="U32" s="77">
        <v>60</v>
      </c>
      <c r="V32" s="79">
        <v>72.06</v>
      </c>
      <c r="W32" s="75">
        <f>RANK(V32,$V$4:$V$80)</f>
        <v>70</v>
      </c>
      <c r="X32" s="75">
        <v>69</v>
      </c>
      <c r="Y32" s="75" t="s">
        <v>39</v>
      </c>
      <c r="Z32" s="44">
        <v>77</v>
      </c>
      <c r="AA32" s="41"/>
      <c r="AB32" s="41"/>
      <c r="AC32" s="41"/>
      <c r="AD32" s="41"/>
    </row>
    <row r="33" s="69" customFormat="1" ht="15" customHeight="1" spans="1:30">
      <c r="A33" s="75" t="s">
        <v>34</v>
      </c>
      <c r="B33" s="75" t="s">
        <v>240</v>
      </c>
      <c r="C33" s="76">
        <v>2024</v>
      </c>
      <c r="D33" s="75" t="s">
        <v>243</v>
      </c>
      <c r="E33" s="75">
        <v>2415110142</v>
      </c>
      <c r="F33" s="75" t="s">
        <v>272</v>
      </c>
      <c r="G33" s="75">
        <v>89</v>
      </c>
      <c r="H33" s="77">
        <v>0</v>
      </c>
      <c r="I33" s="77">
        <v>89</v>
      </c>
      <c r="J33" s="77">
        <v>73.31</v>
      </c>
      <c r="K33" s="77">
        <v>0</v>
      </c>
      <c r="L33" s="77">
        <v>73.31</v>
      </c>
      <c r="M33" s="77">
        <v>94.025</v>
      </c>
      <c r="N33" s="77">
        <v>0</v>
      </c>
      <c r="O33" s="77">
        <v>94.025</v>
      </c>
      <c r="P33" s="77">
        <v>60</v>
      </c>
      <c r="Q33" s="77">
        <v>0</v>
      </c>
      <c r="R33" s="77">
        <v>60</v>
      </c>
      <c r="S33" s="79">
        <v>60</v>
      </c>
      <c r="T33" s="79">
        <v>0</v>
      </c>
      <c r="U33" s="77">
        <v>60</v>
      </c>
      <c r="V33" s="79">
        <v>74.58375</v>
      </c>
      <c r="W33" s="75">
        <f>RANK(V33,$V$4:$V$80)</f>
        <v>63</v>
      </c>
      <c r="X33" s="75">
        <v>66</v>
      </c>
      <c r="Y33" s="75" t="s">
        <v>39</v>
      </c>
      <c r="Z33" s="41">
        <v>77</v>
      </c>
      <c r="AA33" s="41"/>
      <c r="AB33" s="41"/>
      <c r="AC33" s="41"/>
      <c r="AD33" s="41"/>
    </row>
    <row r="34" spans="1:30">
      <c r="A34" s="75" t="s">
        <v>34</v>
      </c>
      <c r="B34" s="75" t="s">
        <v>240</v>
      </c>
      <c r="C34" s="76">
        <v>2024</v>
      </c>
      <c r="D34" s="75" t="s">
        <v>241</v>
      </c>
      <c r="E34" s="75">
        <v>2415110175</v>
      </c>
      <c r="F34" s="75" t="s">
        <v>273</v>
      </c>
      <c r="G34" s="77">
        <v>95</v>
      </c>
      <c r="H34" s="77">
        <v>3</v>
      </c>
      <c r="I34" s="79">
        <v>98</v>
      </c>
      <c r="J34" s="79">
        <v>89.7037037037037</v>
      </c>
      <c r="K34" s="79">
        <v>1</v>
      </c>
      <c r="L34" s="77">
        <v>90.7037037037037</v>
      </c>
      <c r="M34" s="79">
        <v>87.8</v>
      </c>
      <c r="N34" s="77">
        <v>0</v>
      </c>
      <c r="O34" s="79">
        <v>87.8</v>
      </c>
      <c r="P34" s="79">
        <v>60</v>
      </c>
      <c r="Q34" s="79">
        <v>35</v>
      </c>
      <c r="R34" s="77">
        <v>95</v>
      </c>
      <c r="S34" s="79">
        <v>60</v>
      </c>
      <c r="T34" s="79">
        <v>10</v>
      </c>
      <c r="U34" s="77">
        <v>70</v>
      </c>
      <c r="V34" s="79">
        <v>90.4677777777778</v>
      </c>
      <c r="W34" s="75">
        <f>RANK(V34,$V$4:$V$80)</f>
        <v>4</v>
      </c>
      <c r="X34" s="75">
        <v>6</v>
      </c>
      <c r="Y34" s="75" t="s">
        <v>43</v>
      </c>
      <c r="Z34" s="41">
        <v>77</v>
      </c>
      <c r="AA34" s="42" t="s">
        <v>54</v>
      </c>
      <c r="AB34" s="42"/>
      <c r="AC34" s="41" t="s">
        <v>61</v>
      </c>
      <c r="AD34" s="46"/>
    </row>
    <row r="35" spans="1:30">
      <c r="A35" s="75" t="s">
        <v>34</v>
      </c>
      <c r="B35" s="75" t="s">
        <v>240</v>
      </c>
      <c r="C35" s="76">
        <v>2024</v>
      </c>
      <c r="D35" s="75" t="s">
        <v>241</v>
      </c>
      <c r="E35" s="75">
        <v>2415110177</v>
      </c>
      <c r="F35" s="75" t="s">
        <v>274</v>
      </c>
      <c r="G35" s="77">
        <v>96</v>
      </c>
      <c r="H35" s="77">
        <v>3.875</v>
      </c>
      <c r="I35" s="79">
        <v>99.875</v>
      </c>
      <c r="J35" s="79">
        <v>89.95</v>
      </c>
      <c r="K35" s="79">
        <v>4</v>
      </c>
      <c r="L35" s="77">
        <v>93.95</v>
      </c>
      <c r="M35" s="79">
        <v>76.8</v>
      </c>
      <c r="N35" s="77">
        <v>0</v>
      </c>
      <c r="O35" s="79">
        <v>76.8</v>
      </c>
      <c r="P35" s="79">
        <v>60</v>
      </c>
      <c r="Q35" s="79">
        <v>40</v>
      </c>
      <c r="R35" s="77">
        <v>100</v>
      </c>
      <c r="S35" s="79">
        <v>60</v>
      </c>
      <c r="T35" s="79">
        <v>15</v>
      </c>
      <c r="U35" s="77">
        <v>75</v>
      </c>
      <c r="V35" s="79">
        <v>93.04</v>
      </c>
      <c r="W35" s="75">
        <f>RANK(V35,$V$4:$V$80)</f>
        <v>1</v>
      </c>
      <c r="X35" s="75">
        <v>5</v>
      </c>
      <c r="Y35" s="75" t="s">
        <v>43</v>
      </c>
      <c r="Z35" s="44">
        <v>77</v>
      </c>
      <c r="AA35" s="42" t="s">
        <v>112</v>
      </c>
      <c r="AB35" s="41"/>
      <c r="AC35" s="41" t="s">
        <v>118</v>
      </c>
      <c r="AD35" s="41"/>
    </row>
    <row r="36" spans="1:30">
      <c r="A36" s="75" t="s">
        <v>34</v>
      </c>
      <c r="B36" s="75" t="s">
        <v>240</v>
      </c>
      <c r="C36" s="76">
        <v>2024</v>
      </c>
      <c r="D36" s="75" t="s">
        <v>241</v>
      </c>
      <c r="E36" s="75">
        <v>2415110179</v>
      </c>
      <c r="F36" s="75" t="s">
        <v>275</v>
      </c>
      <c r="G36" s="77">
        <v>97</v>
      </c>
      <c r="H36" s="77">
        <v>4.1</v>
      </c>
      <c r="I36" s="79">
        <v>100</v>
      </c>
      <c r="J36" s="79">
        <v>85.679012345679</v>
      </c>
      <c r="K36" s="79">
        <v>1</v>
      </c>
      <c r="L36" s="77">
        <v>86.679012345679</v>
      </c>
      <c r="M36" s="79">
        <v>81.75</v>
      </c>
      <c r="N36" s="77">
        <v>0</v>
      </c>
      <c r="O36" s="79">
        <v>81.75</v>
      </c>
      <c r="P36" s="79">
        <v>60</v>
      </c>
      <c r="Q36" s="77">
        <v>0</v>
      </c>
      <c r="R36" s="77">
        <v>60</v>
      </c>
      <c r="S36" s="79">
        <v>60</v>
      </c>
      <c r="T36" s="79">
        <v>25</v>
      </c>
      <c r="U36" s="77">
        <v>85</v>
      </c>
      <c r="V36" s="79">
        <v>86.3467592592593</v>
      </c>
      <c r="W36" s="75">
        <f>RANK(V36,$V$4:$V$80)</f>
        <v>20</v>
      </c>
      <c r="X36" s="75">
        <v>18</v>
      </c>
      <c r="Y36" s="75" t="s">
        <v>43</v>
      </c>
      <c r="Z36" s="41">
        <v>77</v>
      </c>
      <c r="AA36" s="42" t="s">
        <v>49</v>
      </c>
      <c r="AB36" s="42"/>
      <c r="AC36" s="42"/>
      <c r="AD36" s="46"/>
    </row>
    <row r="37" spans="1:30">
      <c r="A37" s="75" t="s">
        <v>34</v>
      </c>
      <c r="B37" s="75" t="s">
        <v>240</v>
      </c>
      <c r="C37" s="76">
        <v>2024</v>
      </c>
      <c r="D37" s="75" t="s">
        <v>241</v>
      </c>
      <c r="E37" s="75">
        <v>2415110180</v>
      </c>
      <c r="F37" s="75" t="s">
        <v>276</v>
      </c>
      <c r="G37" s="77">
        <v>92</v>
      </c>
      <c r="H37" s="77">
        <v>1.825</v>
      </c>
      <c r="I37" s="79">
        <v>93.825</v>
      </c>
      <c r="J37" s="79">
        <v>75.9753086419753</v>
      </c>
      <c r="K37" s="79">
        <v>1</v>
      </c>
      <c r="L37" s="77">
        <v>76.9753086419753</v>
      </c>
      <c r="M37" s="79">
        <v>79.075</v>
      </c>
      <c r="N37" s="77">
        <v>0</v>
      </c>
      <c r="O37" s="79">
        <v>79.075</v>
      </c>
      <c r="P37" s="79">
        <v>60</v>
      </c>
      <c r="Q37" s="79">
        <v>0</v>
      </c>
      <c r="R37" s="77">
        <v>60</v>
      </c>
      <c r="S37" s="79">
        <v>60</v>
      </c>
      <c r="T37" s="79">
        <v>15</v>
      </c>
      <c r="U37" s="77">
        <v>75</v>
      </c>
      <c r="V37" s="79">
        <v>77.8177314814815</v>
      </c>
      <c r="W37" s="75">
        <f>RANK(V37,$V$4:$V$80)</f>
        <v>51</v>
      </c>
      <c r="X37" s="75">
        <v>50</v>
      </c>
      <c r="Y37" s="75" t="s">
        <v>39</v>
      </c>
      <c r="Z37" s="41">
        <v>77</v>
      </c>
      <c r="AA37" s="41"/>
      <c r="AB37" s="41"/>
      <c r="AC37" s="41"/>
      <c r="AD37" s="41"/>
    </row>
    <row r="38" spans="1:30">
      <c r="A38" s="75" t="s">
        <v>34</v>
      </c>
      <c r="B38" s="75" t="s">
        <v>240</v>
      </c>
      <c r="C38" s="76">
        <v>2024</v>
      </c>
      <c r="D38" s="75" t="s">
        <v>241</v>
      </c>
      <c r="E38" s="75">
        <v>2415110181</v>
      </c>
      <c r="F38" s="75" t="s">
        <v>277</v>
      </c>
      <c r="G38" s="77">
        <v>86</v>
      </c>
      <c r="H38" s="77">
        <v>3.1</v>
      </c>
      <c r="I38" s="79">
        <v>89.1</v>
      </c>
      <c r="J38" s="79">
        <v>87.6296296296296</v>
      </c>
      <c r="K38" s="79">
        <v>1</v>
      </c>
      <c r="L38" s="77">
        <v>88.6296296296296</v>
      </c>
      <c r="M38" s="79">
        <v>77.375</v>
      </c>
      <c r="N38" s="77">
        <v>0</v>
      </c>
      <c r="O38" s="79">
        <v>77.375</v>
      </c>
      <c r="P38" s="79">
        <v>60</v>
      </c>
      <c r="Q38" s="77">
        <v>0</v>
      </c>
      <c r="R38" s="77">
        <v>60</v>
      </c>
      <c r="S38" s="79">
        <v>60</v>
      </c>
      <c r="T38" s="79">
        <v>16</v>
      </c>
      <c r="U38" s="77">
        <v>76</v>
      </c>
      <c r="V38" s="79">
        <v>86.0509722222222</v>
      </c>
      <c r="W38" s="75">
        <f>RANK(V38,$V$4:$V$80)</f>
        <v>21</v>
      </c>
      <c r="X38" s="75">
        <v>13</v>
      </c>
      <c r="Y38" s="75" t="s">
        <v>43</v>
      </c>
      <c r="Z38" s="44">
        <v>77</v>
      </c>
      <c r="AA38" s="42" t="s">
        <v>49</v>
      </c>
      <c r="AB38" s="41"/>
      <c r="AC38" s="41"/>
      <c r="AD38" s="41"/>
    </row>
    <row r="39" spans="1:30">
      <c r="A39" s="75" t="s">
        <v>34</v>
      </c>
      <c r="B39" s="75" t="s">
        <v>240</v>
      </c>
      <c r="C39" s="76">
        <v>2024</v>
      </c>
      <c r="D39" s="75" t="s">
        <v>241</v>
      </c>
      <c r="E39" s="75">
        <v>2415110182</v>
      </c>
      <c r="F39" s="75" t="s">
        <v>278</v>
      </c>
      <c r="G39" s="77">
        <v>85</v>
      </c>
      <c r="H39" s="77">
        <v>3.425</v>
      </c>
      <c r="I39" s="79">
        <v>88.425</v>
      </c>
      <c r="J39" s="79">
        <v>74.4938271604938</v>
      </c>
      <c r="K39" s="79">
        <v>1</v>
      </c>
      <c r="L39" s="77">
        <v>75.4938271604938</v>
      </c>
      <c r="M39" s="79">
        <v>80.35</v>
      </c>
      <c r="N39" s="77">
        <v>0</v>
      </c>
      <c r="O39" s="79">
        <v>80.35</v>
      </c>
      <c r="P39" s="79">
        <v>60</v>
      </c>
      <c r="Q39" s="77">
        <v>0</v>
      </c>
      <c r="R39" s="77">
        <v>60</v>
      </c>
      <c r="S39" s="79">
        <v>60</v>
      </c>
      <c r="T39" s="79">
        <v>25</v>
      </c>
      <c r="U39" s="77">
        <v>85</v>
      </c>
      <c r="V39" s="79">
        <v>76.7303703703703</v>
      </c>
      <c r="W39" s="75">
        <f>RANK(V39,$V$4:$V$80)</f>
        <v>57</v>
      </c>
      <c r="X39" s="75">
        <v>61</v>
      </c>
      <c r="Y39" s="75" t="s">
        <v>39</v>
      </c>
      <c r="Z39" s="44">
        <v>77</v>
      </c>
      <c r="AA39" s="41"/>
      <c r="AB39" s="41"/>
      <c r="AC39" s="41"/>
      <c r="AD39" s="41"/>
    </row>
    <row r="40" spans="1:30">
      <c r="A40" s="75" t="s">
        <v>34</v>
      </c>
      <c r="B40" s="75" t="s">
        <v>240</v>
      </c>
      <c r="C40" s="76">
        <v>2024</v>
      </c>
      <c r="D40" s="75" t="s">
        <v>241</v>
      </c>
      <c r="E40" s="75">
        <v>2415110183</v>
      </c>
      <c r="F40" s="75" t="s">
        <v>279</v>
      </c>
      <c r="G40" s="77">
        <v>97</v>
      </c>
      <c r="H40" s="77">
        <v>1.775</v>
      </c>
      <c r="I40" s="79">
        <v>98.775</v>
      </c>
      <c r="J40" s="79">
        <v>82.1481481481482</v>
      </c>
      <c r="K40" s="79">
        <v>1</v>
      </c>
      <c r="L40" s="77">
        <v>83.1481481481482</v>
      </c>
      <c r="M40" s="79">
        <v>76.4</v>
      </c>
      <c r="N40" s="77">
        <v>0</v>
      </c>
      <c r="O40" s="79">
        <v>76.4</v>
      </c>
      <c r="P40" s="79">
        <v>60</v>
      </c>
      <c r="Q40" s="79">
        <v>0</v>
      </c>
      <c r="R40" s="77">
        <v>60</v>
      </c>
      <c r="S40" s="79">
        <v>60</v>
      </c>
      <c r="T40" s="79">
        <v>25</v>
      </c>
      <c r="U40" s="77">
        <v>85</v>
      </c>
      <c r="V40" s="79">
        <v>83.3086111111111</v>
      </c>
      <c r="W40" s="75">
        <f>RANK(V40,$V$4:$V$80)</f>
        <v>28</v>
      </c>
      <c r="X40" s="75">
        <v>28</v>
      </c>
      <c r="Y40" s="75" t="s">
        <v>43</v>
      </c>
      <c r="Z40" s="44">
        <v>77</v>
      </c>
      <c r="AA40" s="42" t="s">
        <v>49</v>
      </c>
      <c r="AB40" s="41"/>
      <c r="AC40" s="41"/>
      <c r="AD40" s="41"/>
    </row>
    <row r="41" spans="1:30">
      <c r="A41" s="75" t="s">
        <v>34</v>
      </c>
      <c r="B41" s="75" t="s">
        <v>240</v>
      </c>
      <c r="C41" s="76">
        <v>2024</v>
      </c>
      <c r="D41" s="75" t="s">
        <v>241</v>
      </c>
      <c r="E41" s="75">
        <v>2415110186</v>
      </c>
      <c r="F41" s="75" t="s">
        <v>280</v>
      </c>
      <c r="G41" s="77">
        <v>94</v>
      </c>
      <c r="H41" s="77">
        <v>0.7</v>
      </c>
      <c r="I41" s="79">
        <v>94.7</v>
      </c>
      <c r="J41" s="79">
        <v>76.8518518518518</v>
      </c>
      <c r="K41" s="77">
        <v>0</v>
      </c>
      <c r="L41" s="77">
        <v>76.8518518518518</v>
      </c>
      <c r="M41" s="79">
        <v>74.45</v>
      </c>
      <c r="N41" s="77">
        <v>0</v>
      </c>
      <c r="O41" s="79">
        <v>74.45</v>
      </c>
      <c r="P41" s="79">
        <v>60</v>
      </c>
      <c r="Q41" s="79">
        <v>20</v>
      </c>
      <c r="R41" s="77">
        <v>80</v>
      </c>
      <c r="S41" s="79">
        <v>60</v>
      </c>
      <c r="T41" s="79">
        <v>15</v>
      </c>
      <c r="U41" s="77">
        <v>75</v>
      </c>
      <c r="V41" s="79">
        <v>78.5813888888889</v>
      </c>
      <c r="W41" s="75">
        <f>RANK(V41,$V$4:$V$80)</f>
        <v>47</v>
      </c>
      <c r="X41" s="75">
        <v>48</v>
      </c>
      <c r="Y41" s="75" t="s">
        <v>43</v>
      </c>
      <c r="Z41" s="41">
        <v>77</v>
      </c>
      <c r="AA41" s="42"/>
      <c r="AB41" s="42"/>
      <c r="AC41" s="42"/>
      <c r="AD41" s="46"/>
    </row>
    <row r="42" spans="1:30">
      <c r="A42" s="75" t="s">
        <v>34</v>
      </c>
      <c r="B42" s="75" t="s">
        <v>240</v>
      </c>
      <c r="C42" s="76">
        <v>2024</v>
      </c>
      <c r="D42" s="75" t="s">
        <v>241</v>
      </c>
      <c r="E42" s="75">
        <v>2415110187</v>
      </c>
      <c r="F42" s="75" t="s">
        <v>281</v>
      </c>
      <c r="G42" s="77">
        <v>97</v>
      </c>
      <c r="H42" s="77">
        <v>2.95</v>
      </c>
      <c r="I42" s="79">
        <v>99.95</v>
      </c>
      <c r="J42" s="79">
        <v>79.7654320987654</v>
      </c>
      <c r="K42" s="79">
        <v>1</v>
      </c>
      <c r="L42" s="77">
        <v>80.7654320987654</v>
      </c>
      <c r="M42" s="79">
        <v>80.05</v>
      </c>
      <c r="N42" s="77">
        <v>0</v>
      </c>
      <c r="O42" s="79">
        <v>80.05</v>
      </c>
      <c r="P42" s="79">
        <v>60</v>
      </c>
      <c r="Q42" s="79">
        <v>30</v>
      </c>
      <c r="R42" s="77">
        <v>90</v>
      </c>
      <c r="S42" s="79">
        <v>60</v>
      </c>
      <c r="T42" s="79">
        <v>35</v>
      </c>
      <c r="U42" s="77">
        <v>95</v>
      </c>
      <c r="V42" s="79">
        <v>83.821574074074</v>
      </c>
      <c r="W42" s="75">
        <f>RANK(V42,$V$4:$V$80)</f>
        <v>26</v>
      </c>
      <c r="X42" s="75">
        <v>37</v>
      </c>
      <c r="Y42" s="75" t="s">
        <v>43</v>
      </c>
      <c r="Z42" s="44">
        <v>77</v>
      </c>
      <c r="AA42" s="42" t="s">
        <v>49</v>
      </c>
      <c r="AB42" s="41"/>
      <c r="AC42" s="41"/>
      <c r="AD42" s="41"/>
    </row>
    <row r="43" s="1" customFormat="1" spans="1:30">
      <c r="A43" s="75" t="s">
        <v>34</v>
      </c>
      <c r="B43" s="75" t="s">
        <v>240</v>
      </c>
      <c r="C43" s="76">
        <v>2024</v>
      </c>
      <c r="D43" s="75" t="s">
        <v>241</v>
      </c>
      <c r="E43" s="75">
        <v>2415110188</v>
      </c>
      <c r="F43" s="75" t="s">
        <v>282</v>
      </c>
      <c r="G43" s="77">
        <v>95</v>
      </c>
      <c r="H43" s="77">
        <v>3.8</v>
      </c>
      <c r="I43" s="79">
        <v>98.8</v>
      </c>
      <c r="J43" s="79">
        <v>81.2839506172839</v>
      </c>
      <c r="K43" s="79">
        <v>3</v>
      </c>
      <c r="L43" s="77">
        <v>84.2839506172839</v>
      </c>
      <c r="M43" s="79">
        <v>79.45</v>
      </c>
      <c r="N43" s="77">
        <v>0</v>
      </c>
      <c r="O43" s="79">
        <v>79.45</v>
      </c>
      <c r="P43" s="79">
        <v>60</v>
      </c>
      <c r="Q43" s="79">
        <v>20</v>
      </c>
      <c r="R43" s="77">
        <v>80</v>
      </c>
      <c r="S43" s="79">
        <v>60</v>
      </c>
      <c r="T43" s="79">
        <v>35</v>
      </c>
      <c r="U43" s="77">
        <v>95</v>
      </c>
      <c r="V43" s="79">
        <v>85.8154629629629</v>
      </c>
      <c r="W43" s="75">
        <f>RANK(V43,$V$4:$V$80)</f>
        <v>22</v>
      </c>
      <c r="X43" s="75">
        <v>31</v>
      </c>
      <c r="Y43" s="75" t="s">
        <v>43</v>
      </c>
      <c r="Z43" s="44">
        <v>77</v>
      </c>
      <c r="AA43" s="42" t="s">
        <v>49</v>
      </c>
      <c r="AB43" s="41"/>
      <c r="AC43" s="41"/>
      <c r="AD43" s="41"/>
    </row>
    <row r="44" spans="1:30">
      <c r="A44" s="75" t="s">
        <v>34</v>
      </c>
      <c r="B44" s="75" t="s">
        <v>240</v>
      </c>
      <c r="C44" s="76">
        <v>2024</v>
      </c>
      <c r="D44" s="75" t="s">
        <v>241</v>
      </c>
      <c r="E44" s="75">
        <v>2415110189</v>
      </c>
      <c r="F44" s="75" t="s">
        <v>283</v>
      </c>
      <c r="G44" s="77">
        <v>84</v>
      </c>
      <c r="H44" s="77">
        <v>0</v>
      </c>
      <c r="I44" s="79">
        <v>84</v>
      </c>
      <c r="J44" s="79">
        <v>63.1604938271605</v>
      </c>
      <c r="K44" s="77">
        <v>0</v>
      </c>
      <c r="L44" s="77">
        <v>63.1604938271605</v>
      </c>
      <c r="M44" s="79">
        <v>88.225</v>
      </c>
      <c r="N44" s="77">
        <v>0</v>
      </c>
      <c r="O44" s="79">
        <v>88.225</v>
      </c>
      <c r="P44" s="79">
        <v>60</v>
      </c>
      <c r="Q44" s="79">
        <v>0</v>
      </c>
      <c r="R44" s="77">
        <v>60</v>
      </c>
      <c r="S44" s="79">
        <v>60</v>
      </c>
      <c r="T44" s="79">
        <v>5</v>
      </c>
      <c r="U44" s="77">
        <v>65</v>
      </c>
      <c r="V44" s="79">
        <v>66.4316203703704</v>
      </c>
      <c r="W44" s="75">
        <f>RANK(V44,$V$4:$V$80)</f>
        <v>75</v>
      </c>
      <c r="X44" s="75">
        <v>76</v>
      </c>
      <c r="Y44" s="75" t="s">
        <v>39</v>
      </c>
      <c r="Z44" s="41">
        <v>77</v>
      </c>
      <c r="AA44" s="41"/>
      <c r="AB44" s="41"/>
      <c r="AC44" s="41"/>
      <c r="AD44" s="41"/>
    </row>
    <row r="45" spans="1:30">
      <c r="A45" s="75" t="s">
        <v>34</v>
      </c>
      <c r="B45" s="75" t="s">
        <v>240</v>
      </c>
      <c r="C45" s="76">
        <v>2024</v>
      </c>
      <c r="D45" s="75" t="s">
        <v>241</v>
      </c>
      <c r="E45" s="75">
        <v>2415110190</v>
      </c>
      <c r="F45" s="75" t="s">
        <v>284</v>
      </c>
      <c r="G45" s="77">
        <v>99</v>
      </c>
      <c r="H45" s="77">
        <v>1.25</v>
      </c>
      <c r="I45" s="79">
        <v>100</v>
      </c>
      <c r="J45" s="79">
        <v>75.2592592592593</v>
      </c>
      <c r="K45" s="79">
        <v>1</v>
      </c>
      <c r="L45" s="77">
        <v>76.2592592592593</v>
      </c>
      <c r="M45" s="79">
        <v>60</v>
      </c>
      <c r="N45" s="77">
        <v>0</v>
      </c>
      <c r="O45" s="79">
        <v>60</v>
      </c>
      <c r="P45" s="79">
        <v>60</v>
      </c>
      <c r="Q45" s="79">
        <v>10</v>
      </c>
      <c r="R45" s="77">
        <v>70</v>
      </c>
      <c r="S45" s="79">
        <v>60</v>
      </c>
      <c r="T45" s="79">
        <v>5</v>
      </c>
      <c r="U45" s="77">
        <v>65</v>
      </c>
      <c r="V45" s="79">
        <v>76.9444444444445</v>
      </c>
      <c r="W45" s="75">
        <f>RANK(V45,$V$4:$V$80)</f>
        <v>54</v>
      </c>
      <c r="X45" s="75">
        <v>55</v>
      </c>
      <c r="Y45" s="75" t="s">
        <v>43</v>
      </c>
      <c r="Z45" s="44">
        <v>77</v>
      </c>
      <c r="AA45" s="41"/>
      <c r="AB45" s="41"/>
      <c r="AC45" s="41"/>
      <c r="AD45" s="41"/>
    </row>
    <row r="46" spans="1:30">
      <c r="A46" s="75" t="s">
        <v>34</v>
      </c>
      <c r="B46" s="75" t="s">
        <v>240</v>
      </c>
      <c r="C46" s="76">
        <v>2024</v>
      </c>
      <c r="D46" s="75" t="s">
        <v>241</v>
      </c>
      <c r="E46" s="75">
        <v>2415110191</v>
      </c>
      <c r="F46" s="75" t="s">
        <v>285</v>
      </c>
      <c r="G46" s="77">
        <v>89</v>
      </c>
      <c r="H46" s="77">
        <v>0</v>
      </c>
      <c r="I46" s="79">
        <v>89</v>
      </c>
      <c r="J46" s="79">
        <v>73.1481481481482</v>
      </c>
      <c r="K46" s="77">
        <v>0</v>
      </c>
      <c r="L46" s="77">
        <v>73.1481481481482</v>
      </c>
      <c r="M46" s="79">
        <v>87.3</v>
      </c>
      <c r="N46" s="77">
        <v>0</v>
      </c>
      <c r="O46" s="79">
        <v>87.3</v>
      </c>
      <c r="P46" s="79">
        <v>60</v>
      </c>
      <c r="Q46" s="77">
        <v>0</v>
      </c>
      <c r="R46" s="77">
        <v>60</v>
      </c>
      <c r="S46" s="79">
        <v>60</v>
      </c>
      <c r="T46" s="79">
        <v>5</v>
      </c>
      <c r="U46" s="77">
        <v>65</v>
      </c>
      <c r="V46" s="79">
        <v>74.3761111111111</v>
      </c>
      <c r="W46" s="75">
        <f>RANK(V46,$V$4:$V$80)</f>
        <v>65</v>
      </c>
      <c r="X46" s="75">
        <v>67</v>
      </c>
      <c r="Y46" s="75" t="s">
        <v>39</v>
      </c>
      <c r="Z46" s="44">
        <v>77</v>
      </c>
      <c r="AA46" s="41"/>
      <c r="AB46" s="41"/>
      <c r="AC46" s="41"/>
      <c r="AD46" s="41"/>
    </row>
    <row r="47" spans="1:30">
      <c r="A47" s="75" t="s">
        <v>34</v>
      </c>
      <c r="B47" s="75" t="s">
        <v>240</v>
      </c>
      <c r="C47" s="76">
        <v>2024</v>
      </c>
      <c r="D47" s="75" t="s">
        <v>241</v>
      </c>
      <c r="E47" s="75">
        <v>2415110193</v>
      </c>
      <c r="F47" s="75" t="s">
        <v>286</v>
      </c>
      <c r="G47" s="77">
        <v>83</v>
      </c>
      <c r="H47" s="77">
        <v>0</v>
      </c>
      <c r="I47" s="79">
        <v>83</v>
      </c>
      <c r="J47" s="79">
        <v>79.8641975308642</v>
      </c>
      <c r="K47" s="79">
        <v>1</v>
      </c>
      <c r="L47" s="77">
        <v>80.8641975308642</v>
      </c>
      <c r="M47" s="79">
        <v>77.625</v>
      </c>
      <c r="N47" s="77">
        <v>0</v>
      </c>
      <c r="O47" s="79">
        <v>77.625</v>
      </c>
      <c r="P47" s="79">
        <v>60</v>
      </c>
      <c r="Q47" s="79">
        <v>0</v>
      </c>
      <c r="R47" s="77">
        <v>60</v>
      </c>
      <c r="S47" s="79">
        <v>60</v>
      </c>
      <c r="T47" s="79">
        <v>30</v>
      </c>
      <c r="U47" s="77">
        <v>90</v>
      </c>
      <c r="V47" s="79">
        <v>80.3293981481481</v>
      </c>
      <c r="W47" s="75">
        <f>RANK(V47,$V$4:$V$80)</f>
        <v>36</v>
      </c>
      <c r="X47" s="75">
        <v>36</v>
      </c>
      <c r="Y47" s="75" t="s">
        <v>43</v>
      </c>
      <c r="Z47" s="41">
        <v>77</v>
      </c>
      <c r="AA47" s="41"/>
      <c r="AB47" s="41"/>
      <c r="AC47" s="41"/>
      <c r="AD47" s="41"/>
    </row>
    <row r="48" spans="1:30">
      <c r="A48" s="75" t="s">
        <v>34</v>
      </c>
      <c r="B48" s="75" t="s">
        <v>240</v>
      </c>
      <c r="C48" s="76">
        <v>2024</v>
      </c>
      <c r="D48" s="75" t="s">
        <v>241</v>
      </c>
      <c r="E48" s="75">
        <v>2415110194</v>
      </c>
      <c r="F48" s="75" t="s">
        <v>287</v>
      </c>
      <c r="G48" s="77">
        <v>97</v>
      </c>
      <c r="H48" s="77">
        <v>2.7</v>
      </c>
      <c r="I48" s="79">
        <v>99.7</v>
      </c>
      <c r="J48" s="79">
        <v>76.9259259259259</v>
      </c>
      <c r="K48" s="77">
        <v>0</v>
      </c>
      <c r="L48" s="77">
        <v>76.9259259259259</v>
      </c>
      <c r="M48" s="79">
        <v>80.9</v>
      </c>
      <c r="N48" s="77">
        <v>0</v>
      </c>
      <c r="O48" s="79">
        <v>80.9</v>
      </c>
      <c r="P48" s="79">
        <v>60</v>
      </c>
      <c r="Q48" s="77">
        <v>0</v>
      </c>
      <c r="R48" s="77">
        <v>60</v>
      </c>
      <c r="S48" s="79">
        <v>60</v>
      </c>
      <c r="T48" s="79">
        <v>30</v>
      </c>
      <c r="U48" s="77">
        <v>90</v>
      </c>
      <c r="V48" s="79">
        <v>79.2094444444444</v>
      </c>
      <c r="W48" s="75">
        <f>RANK(V48,$V$4:$V$80)</f>
        <v>42</v>
      </c>
      <c r="X48" s="75">
        <v>47</v>
      </c>
      <c r="Y48" s="75" t="s">
        <v>43</v>
      </c>
      <c r="Z48" s="44">
        <v>77</v>
      </c>
      <c r="AA48" s="42"/>
      <c r="AB48" s="42"/>
      <c r="AC48" s="42"/>
      <c r="AD48" s="46"/>
    </row>
    <row r="49" spans="1:30">
      <c r="A49" s="75" t="s">
        <v>34</v>
      </c>
      <c r="B49" s="75" t="s">
        <v>240</v>
      </c>
      <c r="C49" s="76">
        <v>2024</v>
      </c>
      <c r="D49" s="75" t="s">
        <v>241</v>
      </c>
      <c r="E49" s="75">
        <v>2415110195</v>
      </c>
      <c r="F49" s="75" t="s">
        <v>288</v>
      </c>
      <c r="G49" s="77">
        <v>93</v>
      </c>
      <c r="H49" s="77">
        <v>0.2</v>
      </c>
      <c r="I49" s="79">
        <v>93.2</v>
      </c>
      <c r="J49" s="79">
        <v>82.5432098765432</v>
      </c>
      <c r="K49" s="77">
        <v>0</v>
      </c>
      <c r="L49" s="77">
        <v>82.5432098765432</v>
      </c>
      <c r="M49" s="79">
        <v>60.75</v>
      </c>
      <c r="N49" s="77">
        <v>0</v>
      </c>
      <c r="O49" s="79">
        <v>60.75</v>
      </c>
      <c r="P49" s="79">
        <v>60</v>
      </c>
      <c r="Q49" s="79">
        <v>10</v>
      </c>
      <c r="R49" s="77">
        <v>70</v>
      </c>
      <c r="S49" s="79">
        <v>60</v>
      </c>
      <c r="T49" s="79">
        <v>5</v>
      </c>
      <c r="U49" s="77">
        <v>65</v>
      </c>
      <c r="V49" s="79">
        <v>81.0149074074074</v>
      </c>
      <c r="W49" s="75">
        <f>RANK(V49,$V$4:$V$80)</f>
        <v>35</v>
      </c>
      <c r="X49" s="75">
        <v>25</v>
      </c>
      <c r="Y49" s="75" t="s">
        <v>43</v>
      </c>
      <c r="Z49" s="44">
        <v>77</v>
      </c>
      <c r="AA49" s="41"/>
      <c r="AB49" s="41"/>
      <c r="AC49" s="41"/>
      <c r="AD49" s="41"/>
    </row>
    <row r="50" spans="1:30">
      <c r="A50" s="75" t="s">
        <v>34</v>
      </c>
      <c r="B50" s="75" t="s">
        <v>240</v>
      </c>
      <c r="C50" s="76">
        <v>2024</v>
      </c>
      <c r="D50" s="75" t="s">
        <v>241</v>
      </c>
      <c r="E50" s="75">
        <v>2415110196</v>
      </c>
      <c r="F50" s="75" t="s">
        <v>289</v>
      </c>
      <c r="G50" s="77">
        <v>98</v>
      </c>
      <c r="H50" s="77">
        <v>1.75</v>
      </c>
      <c r="I50" s="79">
        <v>99.75</v>
      </c>
      <c r="J50" s="79">
        <v>75.46</v>
      </c>
      <c r="K50" s="77">
        <v>0</v>
      </c>
      <c r="L50" s="77">
        <v>75.46</v>
      </c>
      <c r="M50" s="79">
        <v>70.3</v>
      </c>
      <c r="N50" s="77">
        <v>0</v>
      </c>
      <c r="O50" s="79">
        <v>70.3</v>
      </c>
      <c r="P50" s="79">
        <v>60</v>
      </c>
      <c r="Q50" s="77">
        <v>10</v>
      </c>
      <c r="R50" s="77">
        <v>70</v>
      </c>
      <c r="S50" s="79">
        <v>60</v>
      </c>
      <c r="T50" s="79">
        <v>30</v>
      </c>
      <c r="U50" s="77">
        <v>90</v>
      </c>
      <c r="V50" s="79">
        <v>78.085</v>
      </c>
      <c r="W50" s="75">
        <f>RANK(V50,$V$4:$V$80)</f>
        <v>49</v>
      </c>
      <c r="X50" s="75">
        <v>53</v>
      </c>
      <c r="Y50" s="75" t="s">
        <v>43</v>
      </c>
      <c r="Z50" s="44">
        <v>77</v>
      </c>
      <c r="AA50" s="41"/>
      <c r="AB50" s="41"/>
      <c r="AC50" s="41"/>
      <c r="AD50" s="41"/>
    </row>
    <row r="51" spans="1:30">
      <c r="A51" s="75" t="s">
        <v>34</v>
      </c>
      <c r="B51" s="75" t="s">
        <v>240</v>
      </c>
      <c r="C51" s="76">
        <v>2024</v>
      </c>
      <c r="D51" s="75" t="s">
        <v>241</v>
      </c>
      <c r="E51" s="75">
        <v>2415110197</v>
      </c>
      <c r="F51" s="75" t="s">
        <v>290</v>
      </c>
      <c r="G51" s="77">
        <v>89</v>
      </c>
      <c r="H51" s="77">
        <v>0</v>
      </c>
      <c r="I51" s="79">
        <v>89</v>
      </c>
      <c r="J51" s="79">
        <v>74.6172839506173</v>
      </c>
      <c r="K51" s="77">
        <v>0</v>
      </c>
      <c r="L51" s="77">
        <v>74.6172839506173</v>
      </c>
      <c r="M51" s="79">
        <v>69.75</v>
      </c>
      <c r="N51" s="77">
        <v>0</v>
      </c>
      <c r="O51" s="79">
        <v>69.75</v>
      </c>
      <c r="P51" s="79">
        <v>60</v>
      </c>
      <c r="Q51" s="77">
        <v>10</v>
      </c>
      <c r="R51" s="77">
        <v>70</v>
      </c>
      <c r="S51" s="79">
        <v>60</v>
      </c>
      <c r="T51" s="79">
        <v>17</v>
      </c>
      <c r="U51" s="77">
        <v>77</v>
      </c>
      <c r="V51" s="79">
        <v>75.700462962963</v>
      </c>
      <c r="W51" s="75">
        <f>RANK(V51,$V$4:$V$80)</f>
        <v>58</v>
      </c>
      <c r="X51" s="75">
        <v>60</v>
      </c>
      <c r="Y51" s="75" t="s">
        <v>43</v>
      </c>
      <c r="Z51" s="41">
        <v>77</v>
      </c>
      <c r="AA51" s="41"/>
      <c r="AB51" s="41"/>
      <c r="AC51" s="41"/>
      <c r="AD51" s="41"/>
    </row>
    <row r="52" spans="1:30">
      <c r="A52" s="75" t="s">
        <v>34</v>
      </c>
      <c r="B52" s="75" t="s">
        <v>240</v>
      </c>
      <c r="C52" s="76">
        <v>2024</v>
      </c>
      <c r="D52" s="75" t="s">
        <v>241</v>
      </c>
      <c r="E52" s="75">
        <v>2415110199</v>
      </c>
      <c r="F52" s="75" t="s">
        <v>291</v>
      </c>
      <c r="G52" s="77">
        <v>84</v>
      </c>
      <c r="H52" s="77">
        <v>0</v>
      </c>
      <c r="I52" s="79">
        <v>84</v>
      </c>
      <c r="J52" s="79">
        <v>78.8765432098765</v>
      </c>
      <c r="K52" s="79">
        <v>1</v>
      </c>
      <c r="L52" s="77">
        <v>79.8765432098765</v>
      </c>
      <c r="M52" s="79">
        <v>74.375</v>
      </c>
      <c r="N52" s="77">
        <v>0</v>
      </c>
      <c r="O52" s="79">
        <v>74.375</v>
      </c>
      <c r="P52" s="79">
        <v>60</v>
      </c>
      <c r="Q52" s="79">
        <v>20</v>
      </c>
      <c r="R52" s="77">
        <v>80</v>
      </c>
      <c r="S52" s="79">
        <v>60</v>
      </c>
      <c r="T52" s="79">
        <v>5</v>
      </c>
      <c r="U52" s="77">
        <v>65</v>
      </c>
      <c r="V52" s="79">
        <v>79.2761574074074</v>
      </c>
      <c r="W52" s="75">
        <f>RANK(V52,$V$4:$V$80)</f>
        <v>41</v>
      </c>
      <c r="X52" s="75">
        <v>42</v>
      </c>
      <c r="Y52" s="75" t="s">
        <v>43</v>
      </c>
      <c r="Z52" s="41">
        <v>77</v>
      </c>
      <c r="AA52" s="42"/>
      <c r="AB52" s="42"/>
      <c r="AC52" s="42"/>
      <c r="AD52" s="46"/>
    </row>
    <row r="53" spans="1:30">
      <c r="A53" s="75" t="s">
        <v>34</v>
      </c>
      <c r="B53" s="75" t="s">
        <v>240</v>
      </c>
      <c r="C53" s="76">
        <v>2024</v>
      </c>
      <c r="D53" s="75" t="s">
        <v>241</v>
      </c>
      <c r="E53" s="75">
        <v>2415110200</v>
      </c>
      <c r="F53" s="75" t="s">
        <v>292</v>
      </c>
      <c r="G53" s="77">
        <v>84</v>
      </c>
      <c r="H53" s="77">
        <v>0</v>
      </c>
      <c r="I53" s="79">
        <v>84</v>
      </c>
      <c r="J53" s="79">
        <v>82.2469135802469</v>
      </c>
      <c r="K53" s="79">
        <v>1</v>
      </c>
      <c r="L53" s="77">
        <v>83.2469135802469</v>
      </c>
      <c r="M53" s="79">
        <v>80.1</v>
      </c>
      <c r="N53" s="77">
        <v>0</v>
      </c>
      <c r="O53" s="79">
        <v>80.1</v>
      </c>
      <c r="P53" s="79">
        <v>60</v>
      </c>
      <c r="Q53" s="79">
        <v>20</v>
      </c>
      <c r="R53" s="77">
        <v>80</v>
      </c>
      <c r="S53" s="79">
        <v>60</v>
      </c>
      <c r="T53" s="79">
        <v>5</v>
      </c>
      <c r="U53" s="77">
        <v>65</v>
      </c>
      <c r="V53" s="79">
        <v>82.0901851851852</v>
      </c>
      <c r="W53" s="75">
        <f>RANK(V53,$V$4:$V$80)</f>
        <v>32</v>
      </c>
      <c r="X53" s="75">
        <v>26</v>
      </c>
      <c r="Y53" s="75" t="s">
        <v>43</v>
      </c>
      <c r="Z53" s="41">
        <v>77</v>
      </c>
      <c r="AA53" s="41"/>
      <c r="AB53" s="41"/>
      <c r="AC53" s="41"/>
      <c r="AD53" s="41"/>
    </row>
    <row r="54" spans="1:30">
      <c r="A54" s="75" t="s">
        <v>34</v>
      </c>
      <c r="B54" s="75" t="s">
        <v>240</v>
      </c>
      <c r="C54" s="76">
        <v>2024</v>
      </c>
      <c r="D54" s="75" t="s">
        <v>241</v>
      </c>
      <c r="E54" s="75">
        <v>2415110201</v>
      </c>
      <c r="F54" s="75" t="s">
        <v>293</v>
      </c>
      <c r="G54" s="77">
        <v>84</v>
      </c>
      <c r="H54" s="77">
        <v>1.5</v>
      </c>
      <c r="I54" s="79">
        <v>85.5</v>
      </c>
      <c r="J54" s="79">
        <v>89.4691358024691</v>
      </c>
      <c r="K54" s="79">
        <v>1</v>
      </c>
      <c r="L54" s="77">
        <v>90.4691358024691</v>
      </c>
      <c r="M54" s="79">
        <v>78.6</v>
      </c>
      <c r="N54" s="77">
        <v>0</v>
      </c>
      <c r="O54" s="79">
        <v>78.6</v>
      </c>
      <c r="P54" s="79">
        <v>60</v>
      </c>
      <c r="Q54" s="79">
        <v>10</v>
      </c>
      <c r="R54" s="77">
        <v>70</v>
      </c>
      <c r="S54" s="79">
        <v>60</v>
      </c>
      <c r="T54" s="79">
        <v>40</v>
      </c>
      <c r="U54" s="77">
        <v>100</v>
      </c>
      <c r="V54" s="79">
        <v>88.8318518518518</v>
      </c>
      <c r="W54" s="75">
        <f>RANK(V54,$V$4:$V$80)</f>
        <v>15</v>
      </c>
      <c r="X54" s="75">
        <v>8</v>
      </c>
      <c r="Y54" s="75" t="s">
        <v>43</v>
      </c>
      <c r="Z54" s="41">
        <v>77</v>
      </c>
      <c r="AA54" s="42" t="s">
        <v>49</v>
      </c>
      <c r="AB54" s="42"/>
      <c r="AC54" s="42"/>
      <c r="AD54" s="46"/>
    </row>
    <row r="55" spans="1:30">
      <c r="A55" s="75" t="s">
        <v>34</v>
      </c>
      <c r="B55" s="75" t="s">
        <v>240</v>
      </c>
      <c r="C55" s="76">
        <v>2024</v>
      </c>
      <c r="D55" s="75" t="s">
        <v>241</v>
      </c>
      <c r="E55" s="75">
        <v>2415110202</v>
      </c>
      <c r="F55" s="75" t="s">
        <v>294</v>
      </c>
      <c r="G55" s="77">
        <v>94</v>
      </c>
      <c r="H55" s="77">
        <v>0</v>
      </c>
      <c r="I55" s="79">
        <v>94</v>
      </c>
      <c r="J55" s="79">
        <v>81.0493827160494</v>
      </c>
      <c r="K55" s="77">
        <v>0</v>
      </c>
      <c r="L55" s="77">
        <v>81.0493827160494</v>
      </c>
      <c r="M55" s="79">
        <v>86.6</v>
      </c>
      <c r="N55" s="77">
        <v>0</v>
      </c>
      <c r="O55" s="79">
        <v>86.6</v>
      </c>
      <c r="P55" s="79">
        <v>60</v>
      </c>
      <c r="Q55" s="79">
        <v>20</v>
      </c>
      <c r="R55" s="77">
        <v>80</v>
      </c>
      <c r="S55" s="79">
        <v>60</v>
      </c>
      <c r="T55" s="79">
        <v>5</v>
      </c>
      <c r="U55" s="77">
        <v>65</v>
      </c>
      <c r="V55" s="79">
        <v>81.767037037037</v>
      </c>
      <c r="W55" s="75">
        <f>RANK(V55,$V$4:$V$80)</f>
        <v>34</v>
      </c>
      <c r="X55" s="75">
        <v>32</v>
      </c>
      <c r="Y55" s="75" t="s">
        <v>43</v>
      </c>
      <c r="Z55" s="41">
        <v>77</v>
      </c>
      <c r="AA55" s="41"/>
      <c r="AB55" s="41"/>
      <c r="AC55" s="41"/>
      <c r="AD55" s="41"/>
    </row>
    <row r="56" s="69" customFormat="1" ht="15" customHeight="1" spans="1:30">
      <c r="A56" s="75" t="s">
        <v>34</v>
      </c>
      <c r="B56" s="75" t="s">
        <v>240</v>
      </c>
      <c r="C56" s="76">
        <v>2024</v>
      </c>
      <c r="D56" s="75" t="s">
        <v>241</v>
      </c>
      <c r="E56" s="75">
        <v>2415110204</v>
      </c>
      <c r="F56" s="75" t="s">
        <v>295</v>
      </c>
      <c r="G56" s="77">
        <v>82</v>
      </c>
      <c r="H56" s="77">
        <v>0.2</v>
      </c>
      <c r="I56" s="79">
        <v>82.2</v>
      </c>
      <c r="J56" s="79">
        <v>74.7160493827161</v>
      </c>
      <c r="K56" s="79">
        <v>1</v>
      </c>
      <c r="L56" s="77">
        <v>75.7160493827161</v>
      </c>
      <c r="M56" s="79">
        <v>77.225</v>
      </c>
      <c r="N56" s="77">
        <v>0</v>
      </c>
      <c r="O56" s="79">
        <v>77.225</v>
      </c>
      <c r="P56" s="79">
        <v>60</v>
      </c>
      <c r="Q56" s="79">
        <v>10</v>
      </c>
      <c r="R56" s="77">
        <v>70</v>
      </c>
      <c r="S56" s="79">
        <v>60</v>
      </c>
      <c r="T56" s="79">
        <v>5</v>
      </c>
      <c r="U56" s="77">
        <v>65</v>
      </c>
      <c r="V56" s="79">
        <v>75.6182870370371</v>
      </c>
      <c r="W56" s="75">
        <f>RANK(V56,$V$4:$V$80)</f>
        <v>59</v>
      </c>
      <c r="X56" s="75">
        <v>59</v>
      </c>
      <c r="Y56" s="75" t="s">
        <v>43</v>
      </c>
      <c r="Z56" s="44">
        <v>77</v>
      </c>
      <c r="AA56" s="41"/>
      <c r="AB56" s="41"/>
      <c r="AC56" s="41"/>
      <c r="AD56" s="41"/>
    </row>
    <row r="57" s="69" customFormat="1" ht="15" customHeight="1" spans="1:30">
      <c r="A57" s="75" t="s">
        <v>34</v>
      </c>
      <c r="B57" s="75" t="s">
        <v>240</v>
      </c>
      <c r="C57" s="76">
        <v>2024</v>
      </c>
      <c r="D57" s="75" t="s">
        <v>241</v>
      </c>
      <c r="E57" s="75">
        <v>2415110284</v>
      </c>
      <c r="F57" s="75" t="s">
        <v>296</v>
      </c>
      <c r="G57" s="77">
        <v>87</v>
      </c>
      <c r="H57" s="77">
        <v>0</v>
      </c>
      <c r="I57" s="79">
        <v>87</v>
      </c>
      <c r="J57" s="79">
        <v>58.91</v>
      </c>
      <c r="K57" s="77">
        <v>0</v>
      </c>
      <c r="L57" s="77">
        <v>58.91</v>
      </c>
      <c r="M57" s="79">
        <v>58.1</v>
      </c>
      <c r="N57" s="77">
        <v>0</v>
      </c>
      <c r="O57" s="79">
        <v>58.1</v>
      </c>
      <c r="P57" s="79">
        <v>60</v>
      </c>
      <c r="Q57" s="77">
        <v>0</v>
      </c>
      <c r="R57" s="77">
        <v>60</v>
      </c>
      <c r="S57" s="79">
        <v>60</v>
      </c>
      <c r="T57" s="79">
        <v>0</v>
      </c>
      <c r="U57" s="77">
        <v>60</v>
      </c>
      <c r="V57" s="79">
        <v>61.7875</v>
      </c>
      <c r="W57" s="75">
        <f>RANK(V57,$V$4:$V$80)</f>
        <v>77</v>
      </c>
      <c r="X57" s="75">
        <v>77</v>
      </c>
      <c r="Y57" s="75" t="s">
        <v>39</v>
      </c>
      <c r="Z57" s="44">
        <v>77</v>
      </c>
      <c r="AA57" s="42"/>
      <c r="AB57" s="42"/>
      <c r="AC57" s="42"/>
      <c r="AD57" s="46"/>
    </row>
    <row r="58" s="69" customFormat="1" ht="15" customHeight="1" spans="1:30">
      <c r="A58" s="75" t="s">
        <v>34</v>
      </c>
      <c r="B58" s="75" t="s">
        <v>240</v>
      </c>
      <c r="C58" s="76">
        <v>2024</v>
      </c>
      <c r="D58" s="75" t="s">
        <v>297</v>
      </c>
      <c r="E58" s="75" t="s">
        <v>298</v>
      </c>
      <c r="F58" s="75" t="s">
        <v>299</v>
      </c>
      <c r="G58" s="77">
        <v>95</v>
      </c>
      <c r="H58" s="77">
        <v>2.5</v>
      </c>
      <c r="I58" s="77">
        <f>H58+G58</f>
        <v>97.5</v>
      </c>
      <c r="J58" s="77">
        <v>87.8</v>
      </c>
      <c r="K58" s="77">
        <v>1</v>
      </c>
      <c r="L58" s="77">
        <f t="shared" ref="L58:L80" si="0">K58+J58</f>
        <v>88.8</v>
      </c>
      <c r="M58" s="77">
        <v>83.025</v>
      </c>
      <c r="N58" s="77">
        <v>0</v>
      </c>
      <c r="O58" s="77">
        <f t="shared" ref="O58:O80" si="1">N58+M58</f>
        <v>83.025</v>
      </c>
      <c r="P58" s="77">
        <v>60</v>
      </c>
      <c r="Q58" s="77">
        <v>20</v>
      </c>
      <c r="R58" s="77">
        <f t="shared" ref="R58:R80" si="2">P58+Q58</f>
        <v>80</v>
      </c>
      <c r="S58" s="79">
        <v>60</v>
      </c>
      <c r="T58" s="79">
        <v>40</v>
      </c>
      <c r="U58" s="77">
        <f t="shared" ref="U58:U80" si="3">T58+S58</f>
        <v>100</v>
      </c>
      <c r="V58" s="79">
        <f t="shared" ref="V58:V80" si="4">I58*0.1+L58*0.75+O58*0.05+R58*0.05+U58*0.05</f>
        <v>89.50125</v>
      </c>
      <c r="W58" s="75">
        <f>RANK(V58,$V$4:$V$80)</f>
        <v>9</v>
      </c>
      <c r="X58" s="75">
        <v>12</v>
      </c>
      <c r="Y58" s="75" t="s">
        <v>43</v>
      </c>
      <c r="Z58" s="41">
        <v>77</v>
      </c>
      <c r="AA58" s="42" t="s">
        <v>54</v>
      </c>
      <c r="AB58" s="41"/>
      <c r="AC58" s="41"/>
      <c r="AD58" s="41"/>
    </row>
    <row r="59" s="69" customFormat="1" ht="15" customHeight="1" spans="1:30">
      <c r="A59" s="75" t="s">
        <v>34</v>
      </c>
      <c r="B59" s="75" t="s">
        <v>240</v>
      </c>
      <c r="C59" s="76">
        <v>2024</v>
      </c>
      <c r="D59" s="75" t="s">
        <v>297</v>
      </c>
      <c r="E59" s="75" t="s">
        <v>300</v>
      </c>
      <c r="F59" s="75" t="s">
        <v>301</v>
      </c>
      <c r="G59" s="77">
        <v>95</v>
      </c>
      <c r="H59" s="77">
        <v>1.45</v>
      </c>
      <c r="I59" s="77">
        <f>H59+G59</f>
        <v>96.45</v>
      </c>
      <c r="J59" s="77">
        <v>91.27</v>
      </c>
      <c r="K59" s="77">
        <v>1</v>
      </c>
      <c r="L59" s="77">
        <f t="shared" si="0"/>
        <v>92.27</v>
      </c>
      <c r="M59" s="77">
        <v>79.4</v>
      </c>
      <c r="N59" s="77">
        <v>0</v>
      </c>
      <c r="O59" s="77">
        <f t="shared" si="1"/>
        <v>79.4</v>
      </c>
      <c r="P59" s="77">
        <v>60</v>
      </c>
      <c r="Q59" s="77">
        <v>20</v>
      </c>
      <c r="R59" s="77">
        <f t="shared" si="2"/>
        <v>80</v>
      </c>
      <c r="S59" s="79">
        <v>60</v>
      </c>
      <c r="T59" s="79">
        <v>40</v>
      </c>
      <c r="U59" s="77">
        <f t="shared" si="3"/>
        <v>100</v>
      </c>
      <c r="V59" s="79">
        <f t="shared" si="4"/>
        <v>91.8175</v>
      </c>
      <c r="W59" s="75">
        <f>RANK(V59,$V$4:$V$80)</f>
        <v>2</v>
      </c>
      <c r="X59" s="75">
        <v>1</v>
      </c>
      <c r="Y59" s="75" t="s">
        <v>43</v>
      </c>
      <c r="Z59" s="44">
        <v>77</v>
      </c>
      <c r="AA59" s="42" t="s">
        <v>112</v>
      </c>
      <c r="AB59" s="44"/>
      <c r="AC59" s="41" t="s">
        <v>113</v>
      </c>
      <c r="AD59" s="44"/>
    </row>
    <row r="60" s="69" customFormat="1" ht="15" customHeight="1" spans="1:30">
      <c r="A60" s="75" t="s">
        <v>34</v>
      </c>
      <c r="B60" s="75" t="s">
        <v>240</v>
      </c>
      <c r="C60" s="76">
        <v>2024</v>
      </c>
      <c r="D60" s="75" t="s">
        <v>297</v>
      </c>
      <c r="E60" s="75" t="s">
        <v>302</v>
      </c>
      <c r="F60" s="75" t="s">
        <v>303</v>
      </c>
      <c r="G60" s="77">
        <v>84</v>
      </c>
      <c r="H60" s="77">
        <v>0.75</v>
      </c>
      <c r="I60" s="77">
        <f>H60+G60</f>
        <v>84.75</v>
      </c>
      <c r="J60" s="77">
        <v>89.48</v>
      </c>
      <c r="K60" s="77">
        <v>1</v>
      </c>
      <c r="L60" s="77">
        <f t="shared" si="0"/>
        <v>90.48</v>
      </c>
      <c r="M60" s="77">
        <v>83.15</v>
      </c>
      <c r="N60" s="77">
        <v>0</v>
      </c>
      <c r="O60" s="77">
        <f t="shared" si="1"/>
        <v>83.15</v>
      </c>
      <c r="P60" s="77">
        <v>60</v>
      </c>
      <c r="Q60" s="77">
        <v>20</v>
      </c>
      <c r="R60" s="77">
        <f t="shared" si="2"/>
        <v>80</v>
      </c>
      <c r="S60" s="79">
        <v>60</v>
      </c>
      <c r="T60" s="79">
        <v>40</v>
      </c>
      <c r="U60" s="77">
        <f t="shared" si="3"/>
        <v>100</v>
      </c>
      <c r="V60" s="79">
        <f t="shared" si="4"/>
        <v>89.4925</v>
      </c>
      <c r="W60" s="75">
        <f>RANK(V60,$V$4:$V$80)</f>
        <v>10</v>
      </c>
      <c r="X60" s="75">
        <v>7</v>
      </c>
      <c r="Y60" s="75" t="s">
        <v>43</v>
      </c>
      <c r="Z60" s="44">
        <v>77</v>
      </c>
      <c r="AA60" s="42" t="s">
        <v>54</v>
      </c>
      <c r="AB60" s="41"/>
      <c r="AC60" s="41"/>
      <c r="AD60" s="41"/>
    </row>
    <row r="61" s="69" customFormat="1" ht="15" customHeight="1" spans="1:30">
      <c r="A61" s="75" t="s">
        <v>34</v>
      </c>
      <c r="B61" s="75" t="s">
        <v>240</v>
      </c>
      <c r="C61" s="76">
        <v>2024</v>
      </c>
      <c r="D61" s="75" t="s">
        <v>297</v>
      </c>
      <c r="E61" s="75" t="s">
        <v>304</v>
      </c>
      <c r="F61" s="75" t="s">
        <v>305</v>
      </c>
      <c r="G61" s="77">
        <v>94</v>
      </c>
      <c r="H61" s="77">
        <v>6.85</v>
      </c>
      <c r="I61" s="77">
        <v>100</v>
      </c>
      <c r="J61" s="77">
        <v>85.7</v>
      </c>
      <c r="K61" s="77">
        <v>1</v>
      </c>
      <c r="L61" s="77">
        <f t="shared" si="0"/>
        <v>86.7</v>
      </c>
      <c r="M61" s="77">
        <v>78.125</v>
      </c>
      <c r="N61" s="77">
        <v>0</v>
      </c>
      <c r="O61" s="77">
        <f t="shared" si="1"/>
        <v>78.125</v>
      </c>
      <c r="P61" s="77">
        <v>60</v>
      </c>
      <c r="Q61" s="77">
        <v>40</v>
      </c>
      <c r="R61" s="77">
        <f t="shared" si="2"/>
        <v>100</v>
      </c>
      <c r="S61" s="79">
        <v>60</v>
      </c>
      <c r="T61" s="79">
        <v>40</v>
      </c>
      <c r="U61" s="77">
        <f t="shared" si="3"/>
        <v>100</v>
      </c>
      <c r="V61" s="79">
        <f t="shared" si="4"/>
        <v>88.93125</v>
      </c>
      <c r="W61" s="75">
        <f>RANK(V61,$V$4:$V$80)</f>
        <v>13</v>
      </c>
      <c r="X61" s="75">
        <v>16</v>
      </c>
      <c r="Y61" s="75" t="s">
        <v>43</v>
      </c>
      <c r="Z61" s="41">
        <v>77</v>
      </c>
      <c r="AA61" s="42" t="s">
        <v>49</v>
      </c>
      <c r="AB61" s="41"/>
      <c r="AC61" s="41"/>
      <c r="AD61" s="41"/>
    </row>
    <row r="62" s="69" customFormat="1" ht="15" customHeight="1" spans="1:30">
      <c r="A62" s="75" t="s">
        <v>34</v>
      </c>
      <c r="B62" s="75" t="s">
        <v>240</v>
      </c>
      <c r="C62" s="76">
        <v>2024</v>
      </c>
      <c r="D62" s="75" t="s">
        <v>297</v>
      </c>
      <c r="E62" s="75" t="s">
        <v>306</v>
      </c>
      <c r="F62" s="75" t="s">
        <v>307</v>
      </c>
      <c r="G62" s="77">
        <v>98</v>
      </c>
      <c r="H62" s="77">
        <v>1.2</v>
      </c>
      <c r="I62" s="77">
        <f>G62+H62</f>
        <v>99.2</v>
      </c>
      <c r="J62" s="77">
        <v>90.22</v>
      </c>
      <c r="K62" s="77">
        <v>1</v>
      </c>
      <c r="L62" s="77">
        <f t="shared" si="0"/>
        <v>91.22</v>
      </c>
      <c r="M62" s="77">
        <v>74.625</v>
      </c>
      <c r="N62" s="77">
        <v>0</v>
      </c>
      <c r="O62" s="77">
        <f t="shared" si="1"/>
        <v>74.625</v>
      </c>
      <c r="P62" s="77">
        <v>60</v>
      </c>
      <c r="Q62" s="77">
        <v>20</v>
      </c>
      <c r="R62" s="77">
        <f t="shared" si="2"/>
        <v>80</v>
      </c>
      <c r="S62" s="79">
        <v>60</v>
      </c>
      <c r="T62" s="79">
        <v>10</v>
      </c>
      <c r="U62" s="77">
        <f t="shared" si="3"/>
        <v>70</v>
      </c>
      <c r="V62" s="79">
        <f t="shared" si="4"/>
        <v>89.56625</v>
      </c>
      <c r="W62" s="75">
        <f>RANK(V62,$V$4:$V$80)</f>
        <v>7</v>
      </c>
      <c r="X62" s="75">
        <v>4</v>
      </c>
      <c r="Y62" s="75" t="s">
        <v>43</v>
      </c>
      <c r="Z62" s="41">
        <v>77</v>
      </c>
      <c r="AA62" s="42" t="s">
        <v>54</v>
      </c>
      <c r="AB62" s="41"/>
      <c r="AC62" s="41" t="s">
        <v>61</v>
      </c>
      <c r="AD62" s="41"/>
    </row>
    <row r="63" s="69" customFormat="1" ht="15" customHeight="1" spans="1:30">
      <c r="A63" s="75" t="s">
        <v>34</v>
      </c>
      <c r="B63" s="75" t="s">
        <v>240</v>
      </c>
      <c r="C63" s="76">
        <v>2024</v>
      </c>
      <c r="D63" s="75" t="s">
        <v>297</v>
      </c>
      <c r="E63" s="75" t="s">
        <v>308</v>
      </c>
      <c r="F63" s="75" t="s">
        <v>309</v>
      </c>
      <c r="G63" s="77">
        <v>93</v>
      </c>
      <c r="H63" s="77">
        <v>0.2</v>
      </c>
      <c r="I63" s="77">
        <f t="shared" ref="I63:I68" si="5">H63+G63</f>
        <v>93.2</v>
      </c>
      <c r="J63" s="77">
        <v>78.65</v>
      </c>
      <c r="K63" s="77">
        <v>0</v>
      </c>
      <c r="L63" s="77">
        <f t="shared" si="0"/>
        <v>78.65</v>
      </c>
      <c r="M63" s="77">
        <v>79.25</v>
      </c>
      <c r="N63" s="77">
        <v>0</v>
      </c>
      <c r="O63" s="77">
        <f t="shared" si="1"/>
        <v>79.25</v>
      </c>
      <c r="P63" s="77">
        <v>60</v>
      </c>
      <c r="Q63" s="77">
        <v>20</v>
      </c>
      <c r="R63" s="77">
        <f t="shared" si="2"/>
        <v>80</v>
      </c>
      <c r="S63" s="79">
        <v>60</v>
      </c>
      <c r="T63" s="79">
        <v>10</v>
      </c>
      <c r="U63" s="77">
        <f t="shared" si="3"/>
        <v>70</v>
      </c>
      <c r="V63" s="79">
        <f t="shared" si="4"/>
        <v>79.77</v>
      </c>
      <c r="W63" s="75">
        <f>RANK(V63,$V$4:$V$80)</f>
        <v>39</v>
      </c>
      <c r="X63" s="75">
        <v>43</v>
      </c>
      <c r="Y63" s="75" t="s">
        <v>43</v>
      </c>
      <c r="Z63" s="44">
        <v>77</v>
      </c>
      <c r="AA63" s="41"/>
      <c r="AB63" s="41"/>
      <c r="AC63" s="41"/>
      <c r="AD63" s="41"/>
    </row>
    <row r="64" s="69" customFormat="1" ht="15" customHeight="1" spans="1:30">
      <c r="A64" s="75" t="s">
        <v>34</v>
      </c>
      <c r="B64" s="75" t="s">
        <v>240</v>
      </c>
      <c r="C64" s="76">
        <v>2024</v>
      </c>
      <c r="D64" s="75" t="s">
        <v>297</v>
      </c>
      <c r="E64" s="75" t="s">
        <v>310</v>
      </c>
      <c r="F64" s="75" t="s">
        <v>311</v>
      </c>
      <c r="G64" s="77">
        <v>83</v>
      </c>
      <c r="H64" s="77">
        <v>0</v>
      </c>
      <c r="I64" s="77">
        <f t="shared" si="5"/>
        <v>83</v>
      </c>
      <c r="J64" s="77">
        <v>90.65</v>
      </c>
      <c r="K64" s="77">
        <v>1</v>
      </c>
      <c r="L64" s="77">
        <f t="shared" si="0"/>
        <v>91.65</v>
      </c>
      <c r="M64" s="77">
        <v>82.05</v>
      </c>
      <c r="N64" s="77">
        <v>0</v>
      </c>
      <c r="O64" s="77">
        <f t="shared" si="1"/>
        <v>82.05</v>
      </c>
      <c r="P64" s="77">
        <v>60</v>
      </c>
      <c r="Q64" s="77">
        <v>10</v>
      </c>
      <c r="R64" s="77">
        <f t="shared" si="2"/>
        <v>70</v>
      </c>
      <c r="S64" s="79">
        <v>60</v>
      </c>
      <c r="T64" s="79">
        <v>25</v>
      </c>
      <c r="U64" s="77">
        <f t="shared" si="3"/>
        <v>85</v>
      </c>
      <c r="V64" s="79">
        <f t="shared" si="4"/>
        <v>88.89</v>
      </c>
      <c r="W64" s="75">
        <f>RANK(V64,$V$4:$V$80)</f>
        <v>14</v>
      </c>
      <c r="X64" s="75">
        <v>2</v>
      </c>
      <c r="Y64" s="75" t="s">
        <v>43</v>
      </c>
      <c r="Z64" s="41">
        <v>77</v>
      </c>
      <c r="AA64" s="42" t="s">
        <v>49</v>
      </c>
      <c r="AB64" s="41"/>
      <c r="AC64" s="41"/>
      <c r="AD64" s="41"/>
    </row>
    <row r="65" s="69" customFormat="1" ht="15" customHeight="1" spans="1:30">
      <c r="A65" s="75" t="s">
        <v>34</v>
      </c>
      <c r="B65" s="75" t="s">
        <v>240</v>
      </c>
      <c r="C65" s="76">
        <v>2024</v>
      </c>
      <c r="D65" s="75" t="s">
        <v>297</v>
      </c>
      <c r="E65" s="75" t="s">
        <v>312</v>
      </c>
      <c r="F65" s="75" t="s">
        <v>313</v>
      </c>
      <c r="G65" s="77">
        <v>94</v>
      </c>
      <c r="H65" s="77">
        <v>0.5</v>
      </c>
      <c r="I65" s="77">
        <f t="shared" si="5"/>
        <v>94.5</v>
      </c>
      <c r="J65" s="77">
        <v>88.96</v>
      </c>
      <c r="K65" s="77">
        <v>1</v>
      </c>
      <c r="L65" s="77">
        <f t="shared" si="0"/>
        <v>89.96</v>
      </c>
      <c r="M65" s="77">
        <v>88.8</v>
      </c>
      <c r="N65" s="77">
        <v>0</v>
      </c>
      <c r="O65" s="77">
        <f t="shared" si="1"/>
        <v>88.8</v>
      </c>
      <c r="P65" s="77">
        <v>60</v>
      </c>
      <c r="Q65" s="77">
        <v>20</v>
      </c>
      <c r="R65" s="77">
        <f t="shared" si="2"/>
        <v>80</v>
      </c>
      <c r="S65" s="79">
        <v>60</v>
      </c>
      <c r="T65" s="79">
        <v>20</v>
      </c>
      <c r="U65" s="77">
        <f t="shared" si="3"/>
        <v>80</v>
      </c>
      <c r="V65" s="79">
        <f t="shared" si="4"/>
        <v>89.36</v>
      </c>
      <c r="W65" s="75">
        <f>RANK(V65,$V$4:$V$80)</f>
        <v>11</v>
      </c>
      <c r="X65" s="75">
        <v>10</v>
      </c>
      <c r="Y65" s="75" t="s">
        <v>43</v>
      </c>
      <c r="Z65" s="41">
        <v>77</v>
      </c>
      <c r="AA65" s="42" t="s">
        <v>54</v>
      </c>
      <c r="AB65" s="41"/>
      <c r="AC65" s="41"/>
      <c r="AD65" s="41"/>
    </row>
    <row r="66" s="69" customFormat="1" ht="15" customHeight="1" spans="1:30">
      <c r="A66" s="75" t="s">
        <v>34</v>
      </c>
      <c r="B66" s="75" t="s">
        <v>240</v>
      </c>
      <c r="C66" s="76">
        <v>2024</v>
      </c>
      <c r="D66" s="75" t="s">
        <v>297</v>
      </c>
      <c r="E66" s="75" t="s">
        <v>314</v>
      </c>
      <c r="F66" s="75" t="s">
        <v>315</v>
      </c>
      <c r="G66" s="77">
        <v>94</v>
      </c>
      <c r="H66" s="77">
        <v>1.6</v>
      </c>
      <c r="I66" s="79">
        <f t="shared" si="5"/>
        <v>95.6</v>
      </c>
      <c r="J66" s="79">
        <v>82.19</v>
      </c>
      <c r="K66" s="79">
        <v>1</v>
      </c>
      <c r="L66" s="77">
        <f t="shared" si="0"/>
        <v>83.19</v>
      </c>
      <c r="M66" s="79">
        <v>73.5</v>
      </c>
      <c r="N66" s="77">
        <v>0</v>
      </c>
      <c r="O66" s="79">
        <f t="shared" si="1"/>
        <v>73.5</v>
      </c>
      <c r="P66" s="79">
        <v>60</v>
      </c>
      <c r="Q66" s="79">
        <v>20</v>
      </c>
      <c r="R66" s="77">
        <f t="shared" si="2"/>
        <v>80</v>
      </c>
      <c r="S66" s="79">
        <v>60</v>
      </c>
      <c r="T66" s="79">
        <v>20</v>
      </c>
      <c r="U66" s="77">
        <f t="shared" si="3"/>
        <v>80</v>
      </c>
      <c r="V66" s="79">
        <f t="shared" si="4"/>
        <v>83.6275</v>
      </c>
      <c r="W66" s="75">
        <f>RANK(V66,$V$4:$V$80)</f>
        <v>27</v>
      </c>
      <c r="X66" s="75">
        <v>27</v>
      </c>
      <c r="Y66" s="75" t="s">
        <v>43</v>
      </c>
      <c r="Z66" s="44">
        <v>77</v>
      </c>
      <c r="AA66" s="42" t="s">
        <v>49</v>
      </c>
      <c r="AB66" s="41"/>
      <c r="AC66" s="41"/>
      <c r="AD66" s="41"/>
    </row>
    <row r="67" s="69" customFormat="1" ht="15" customHeight="1" spans="1:30">
      <c r="A67" s="75" t="s">
        <v>34</v>
      </c>
      <c r="B67" s="75" t="s">
        <v>240</v>
      </c>
      <c r="C67" s="76">
        <v>2024</v>
      </c>
      <c r="D67" s="75" t="s">
        <v>297</v>
      </c>
      <c r="E67" s="75" t="s">
        <v>316</v>
      </c>
      <c r="F67" s="75" t="s">
        <v>317</v>
      </c>
      <c r="G67" s="77">
        <v>82</v>
      </c>
      <c r="H67" s="77">
        <v>0</v>
      </c>
      <c r="I67" s="77">
        <f t="shared" si="5"/>
        <v>82</v>
      </c>
      <c r="J67" s="77">
        <v>73.31</v>
      </c>
      <c r="K67" s="77">
        <v>1</v>
      </c>
      <c r="L67" s="77">
        <f t="shared" si="0"/>
        <v>74.31</v>
      </c>
      <c r="M67" s="77">
        <v>70.95</v>
      </c>
      <c r="N67" s="77">
        <v>0</v>
      </c>
      <c r="O67" s="77">
        <f t="shared" si="1"/>
        <v>70.95</v>
      </c>
      <c r="P67" s="77">
        <v>60</v>
      </c>
      <c r="Q67" s="77">
        <v>0</v>
      </c>
      <c r="R67" s="77">
        <f t="shared" si="2"/>
        <v>60</v>
      </c>
      <c r="S67" s="79">
        <v>0</v>
      </c>
      <c r="T67" s="79">
        <v>5</v>
      </c>
      <c r="U67" s="77">
        <f t="shared" si="3"/>
        <v>5</v>
      </c>
      <c r="V67" s="79">
        <f t="shared" si="4"/>
        <v>70.73</v>
      </c>
      <c r="W67" s="75">
        <f>RANK(V67,$V$4:$V$80)</f>
        <v>72</v>
      </c>
      <c r="X67" s="75">
        <v>63</v>
      </c>
      <c r="Y67" s="75" t="s">
        <v>39</v>
      </c>
      <c r="Z67" s="44">
        <v>77</v>
      </c>
      <c r="AA67" s="41"/>
      <c r="AB67" s="41"/>
      <c r="AC67" s="41"/>
      <c r="AD67" s="41"/>
    </row>
    <row r="68" s="69" customFormat="1" ht="15" customHeight="1" spans="1:30">
      <c r="A68" s="75" t="s">
        <v>34</v>
      </c>
      <c r="B68" s="75" t="s">
        <v>240</v>
      </c>
      <c r="C68" s="76">
        <v>2024</v>
      </c>
      <c r="D68" s="75" t="s">
        <v>297</v>
      </c>
      <c r="E68" s="75" t="s">
        <v>318</v>
      </c>
      <c r="F68" s="75" t="s">
        <v>319</v>
      </c>
      <c r="G68" s="77">
        <v>93</v>
      </c>
      <c r="H68" s="77">
        <v>0</v>
      </c>
      <c r="I68" s="77">
        <f t="shared" si="5"/>
        <v>93</v>
      </c>
      <c r="J68" s="77">
        <v>79.12</v>
      </c>
      <c r="K68" s="77">
        <v>1</v>
      </c>
      <c r="L68" s="77">
        <f t="shared" si="0"/>
        <v>80.12</v>
      </c>
      <c r="M68" s="77">
        <v>62.7</v>
      </c>
      <c r="N68" s="77">
        <v>0</v>
      </c>
      <c r="O68" s="77">
        <f t="shared" si="1"/>
        <v>62.7</v>
      </c>
      <c r="P68" s="77">
        <v>60</v>
      </c>
      <c r="Q68" s="77">
        <v>0</v>
      </c>
      <c r="R68" s="77">
        <f t="shared" si="2"/>
        <v>60</v>
      </c>
      <c r="S68" s="79">
        <v>60</v>
      </c>
      <c r="T68" s="79">
        <v>10</v>
      </c>
      <c r="U68" s="77">
        <f t="shared" si="3"/>
        <v>70</v>
      </c>
      <c r="V68" s="79">
        <f t="shared" si="4"/>
        <v>79.025</v>
      </c>
      <c r="W68" s="75">
        <f>RANK(V68,$V$4:$V$80)</f>
        <v>45</v>
      </c>
      <c r="X68" s="75">
        <v>41</v>
      </c>
      <c r="Y68" s="75" t="s">
        <v>43</v>
      </c>
      <c r="Z68" s="44">
        <v>77</v>
      </c>
      <c r="AA68" s="41"/>
      <c r="AB68" s="41"/>
      <c r="AC68" s="41"/>
      <c r="AD68" s="41"/>
    </row>
    <row r="69" s="69" customFormat="1" ht="15" customHeight="1" spans="1:30">
      <c r="A69" s="75" t="s">
        <v>34</v>
      </c>
      <c r="B69" s="75" t="s">
        <v>240</v>
      </c>
      <c r="C69" s="76">
        <v>2024</v>
      </c>
      <c r="D69" s="75" t="s">
        <v>297</v>
      </c>
      <c r="E69" s="75" t="s">
        <v>320</v>
      </c>
      <c r="F69" s="75" t="s">
        <v>321</v>
      </c>
      <c r="G69" s="77">
        <v>97</v>
      </c>
      <c r="H69" s="77">
        <v>5.6</v>
      </c>
      <c r="I69" s="77">
        <v>100</v>
      </c>
      <c r="J69" s="77">
        <v>74.9</v>
      </c>
      <c r="K69" s="77">
        <v>0.28</v>
      </c>
      <c r="L69" s="77">
        <f t="shared" si="0"/>
        <v>75.18</v>
      </c>
      <c r="M69" s="77">
        <v>71.575</v>
      </c>
      <c r="N69" s="77">
        <v>0</v>
      </c>
      <c r="O69" s="77">
        <f t="shared" si="1"/>
        <v>71.575</v>
      </c>
      <c r="P69" s="77">
        <v>60</v>
      </c>
      <c r="Q69" s="77">
        <v>20</v>
      </c>
      <c r="R69" s="77">
        <f t="shared" si="2"/>
        <v>80</v>
      </c>
      <c r="S69" s="79">
        <v>60</v>
      </c>
      <c r="T69" s="79">
        <v>35</v>
      </c>
      <c r="U69" s="77">
        <f t="shared" si="3"/>
        <v>95</v>
      </c>
      <c r="V69" s="79">
        <f t="shared" si="4"/>
        <v>78.71375</v>
      </c>
      <c r="W69" s="75">
        <f>RANK(V69,$V$4:$V$80)</f>
        <v>46</v>
      </c>
      <c r="X69" s="75">
        <v>57</v>
      </c>
      <c r="Y69" s="75" t="s">
        <v>43</v>
      </c>
      <c r="Z69" s="44">
        <v>77</v>
      </c>
      <c r="AA69" s="41"/>
      <c r="AB69" s="41"/>
      <c r="AC69" s="41"/>
      <c r="AD69" s="41"/>
    </row>
    <row r="70" s="69" customFormat="1" ht="15" customHeight="1" spans="1:30">
      <c r="A70" s="75" t="s">
        <v>34</v>
      </c>
      <c r="B70" s="75" t="s">
        <v>240</v>
      </c>
      <c r="C70" s="76">
        <v>2024</v>
      </c>
      <c r="D70" s="75" t="s">
        <v>297</v>
      </c>
      <c r="E70" s="75" t="s">
        <v>322</v>
      </c>
      <c r="F70" s="75" t="s">
        <v>323</v>
      </c>
      <c r="G70" s="77">
        <v>93</v>
      </c>
      <c r="H70" s="77">
        <v>0.7</v>
      </c>
      <c r="I70" s="77">
        <f>H70+G70</f>
        <v>93.7</v>
      </c>
      <c r="J70" s="77">
        <v>77.35</v>
      </c>
      <c r="K70" s="77">
        <v>0</v>
      </c>
      <c r="L70" s="77">
        <f t="shared" si="0"/>
        <v>77.35</v>
      </c>
      <c r="M70" s="77">
        <v>64.95</v>
      </c>
      <c r="N70" s="77">
        <v>0</v>
      </c>
      <c r="O70" s="77">
        <f t="shared" si="1"/>
        <v>64.95</v>
      </c>
      <c r="P70" s="77">
        <v>60</v>
      </c>
      <c r="Q70" s="77">
        <v>0</v>
      </c>
      <c r="R70" s="77">
        <f t="shared" si="2"/>
        <v>60</v>
      </c>
      <c r="S70" s="79">
        <v>60</v>
      </c>
      <c r="T70" s="79">
        <v>30</v>
      </c>
      <c r="U70" s="77">
        <f t="shared" si="3"/>
        <v>90</v>
      </c>
      <c r="V70" s="79">
        <f t="shared" si="4"/>
        <v>78.13</v>
      </c>
      <c r="W70" s="75">
        <f>RANK(V70,$V$4:$V$80)</f>
        <v>48</v>
      </c>
      <c r="X70" s="75">
        <v>46</v>
      </c>
      <c r="Y70" s="75" t="s">
        <v>39</v>
      </c>
      <c r="Z70" s="41">
        <v>77</v>
      </c>
      <c r="AA70" s="41"/>
      <c r="AB70" s="41"/>
      <c r="AC70" s="41"/>
      <c r="AD70" s="41"/>
    </row>
    <row r="71" s="69" customFormat="1" ht="15" customHeight="1" spans="1:30">
      <c r="A71" s="75" t="s">
        <v>34</v>
      </c>
      <c r="B71" s="75" t="s">
        <v>240</v>
      </c>
      <c r="C71" s="76">
        <v>2024</v>
      </c>
      <c r="D71" s="75" t="s">
        <v>297</v>
      </c>
      <c r="E71" s="75" t="s">
        <v>324</v>
      </c>
      <c r="F71" s="75" t="s">
        <v>325</v>
      </c>
      <c r="G71" s="77">
        <v>93</v>
      </c>
      <c r="H71" s="77">
        <v>1.3</v>
      </c>
      <c r="I71" s="77">
        <f>H71+G71</f>
        <v>94.3</v>
      </c>
      <c r="J71" s="77">
        <v>79.63</v>
      </c>
      <c r="K71" s="77">
        <v>1.2</v>
      </c>
      <c r="L71" s="77">
        <f t="shared" si="0"/>
        <v>80.83</v>
      </c>
      <c r="M71" s="77">
        <v>64</v>
      </c>
      <c r="N71" s="77">
        <v>0</v>
      </c>
      <c r="O71" s="77">
        <f t="shared" si="1"/>
        <v>64</v>
      </c>
      <c r="P71" s="77">
        <v>60</v>
      </c>
      <c r="Q71" s="77">
        <v>0</v>
      </c>
      <c r="R71" s="77">
        <f t="shared" si="2"/>
        <v>60</v>
      </c>
      <c r="S71" s="79">
        <v>60</v>
      </c>
      <c r="T71" s="79">
        <v>20.3</v>
      </c>
      <c r="U71" s="77">
        <f t="shared" si="3"/>
        <v>80.3</v>
      </c>
      <c r="V71" s="79">
        <f t="shared" si="4"/>
        <v>80.2675</v>
      </c>
      <c r="W71" s="75">
        <f>RANK(V71,$V$4:$V$80)</f>
        <v>37</v>
      </c>
      <c r="X71" s="75">
        <v>38</v>
      </c>
      <c r="Y71" s="75" t="s">
        <v>43</v>
      </c>
      <c r="Z71" s="41">
        <v>77</v>
      </c>
      <c r="AA71" s="41"/>
      <c r="AB71" s="41"/>
      <c r="AC71" s="41"/>
      <c r="AD71" s="41"/>
    </row>
    <row r="72" s="69" customFormat="1" ht="15" customHeight="1" spans="1:30">
      <c r="A72" s="75" t="s">
        <v>34</v>
      </c>
      <c r="B72" s="75" t="s">
        <v>240</v>
      </c>
      <c r="C72" s="76">
        <v>2024</v>
      </c>
      <c r="D72" s="75" t="s">
        <v>297</v>
      </c>
      <c r="E72" s="75" t="s">
        <v>326</v>
      </c>
      <c r="F72" s="75" t="s">
        <v>327</v>
      </c>
      <c r="G72" s="77">
        <v>94</v>
      </c>
      <c r="H72" s="77">
        <v>4.25</v>
      </c>
      <c r="I72" s="77">
        <f>H72+G72</f>
        <v>98.25</v>
      </c>
      <c r="J72" s="77">
        <v>71.65</v>
      </c>
      <c r="K72" s="77">
        <v>1.2</v>
      </c>
      <c r="L72" s="77">
        <f t="shared" si="0"/>
        <v>72.85</v>
      </c>
      <c r="M72" s="77">
        <v>79.7</v>
      </c>
      <c r="N72" s="77">
        <v>0</v>
      </c>
      <c r="O72" s="77">
        <f t="shared" si="1"/>
        <v>79.7</v>
      </c>
      <c r="P72" s="77">
        <v>60</v>
      </c>
      <c r="Q72" s="77">
        <v>20</v>
      </c>
      <c r="R72" s="77">
        <f t="shared" si="2"/>
        <v>80</v>
      </c>
      <c r="S72" s="79">
        <v>60</v>
      </c>
      <c r="T72" s="79">
        <v>35</v>
      </c>
      <c r="U72" s="77">
        <f t="shared" si="3"/>
        <v>95</v>
      </c>
      <c r="V72" s="79">
        <f t="shared" si="4"/>
        <v>77.1975</v>
      </c>
      <c r="W72" s="75">
        <f>RANK(V72,$V$4:$V$80)</f>
        <v>53</v>
      </c>
      <c r="X72" s="75">
        <v>68</v>
      </c>
      <c r="Y72" s="75" t="s">
        <v>39</v>
      </c>
      <c r="Z72" s="41">
        <v>77</v>
      </c>
      <c r="AA72" s="41"/>
      <c r="AB72" s="41"/>
      <c r="AC72" s="41"/>
      <c r="AD72" s="41"/>
    </row>
    <row r="73" s="69" customFormat="1" ht="15" customHeight="1" spans="1:30">
      <c r="A73" s="75" t="s">
        <v>34</v>
      </c>
      <c r="B73" s="75" t="s">
        <v>240</v>
      </c>
      <c r="C73" s="76">
        <v>2024</v>
      </c>
      <c r="D73" s="75" t="s">
        <v>297</v>
      </c>
      <c r="E73" s="75" t="s">
        <v>328</v>
      </c>
      <c r="F73" s="75" t="s">
        <v>329</v>
      </c>
      <c r="G73" s="77">
        <v>99</v>
      </c>
      <c r="H73" s="77">
        <v>11.4</v>
      </c>
      <c r="I73" s="77">
        <v>100</v>
      </c>
      <c r="J73" s="77">
        <v>76.81</v>
      </c>
      <c r="K73" s="77">
        <v>0.2</v>
      </c>
      <c r="L73" s="77">
        <f t="shared" si="0"/>
        <v>77.01</v>
      </c>
      <c r="M73" s="77">
        <v>71.9</v>
      </c>
      <c r="N73" s="77">
        <v>0.1</v>
      </c>
      <c r="O73" s="77">
        <f t="shared" si="1"/>
        <v>72</v>
      </c>
      <c r="P73" s="77">
        <v>60</v>
      </c>
      <c r="Q73" s="77">
        <v>20</v>
      </c>
      <c r="R73" s="77">
        <f t="shared" si="2"/>
        <v>80</v>
      </c>
      <c r="S73" s="79">
        <v>60</v>
      </c>
      <c r="T73" s="79">
        <v>15</v>
      </c>
      <c r="U73" s="77">
        <f t="shared" si="3"/>
        <v>75</v>
      </c>
      <c r="V73" s="79">
        <f t="shared" si="4"/>
        <v>79.1075</v>
      </c>
      <c r="W73" s="75">
        <f>RANK(V73,$V$4:$V$80)</f>
        <v>44</v>
      </c>
      <c r="X73" s="75">
        <v>49</v>
      </c>
      <c r="Y73" s="75" t="s">
        <v>39</v>
      </c>
      <c r="Z73" s="44">
        <v>77</v>
      </c>
      <c r="AA73" s="41"/>
      <c r="AB73" s="41"/>
      <c r="AC73" s="41"/>
      <c r="AD73" s="41"/>
    </row>
    <row r="74" s="69" customFormat="1" ht="15" customHeight="1" spans="1:30">
      <c r="A74" s="75" t="s">
        <v>34</v>
      </c>
      <c r="B74" s="75" t="s">
        <v>240</v>
      </c>
      <c r="C74" s="76">
        <v>2024</v>
      </c>
      <c r="D74" s="75" t="s">
        <v>297</v>
      </c>
      <c r="E74" s="75" t="s">
        <v>330</v>
      </c>
      <c r="F74" s="75" t="s">
        <v>331</v>
      </c>
      <c r="G74" s="77">
        <v>99</v>
      </c>
      <c r="H74" s="77">
        <v>2.4</v>
      </c>
      <c r="I74" s="77">
        <v>100</v>
      </c>
      <c r="J74" s="77">
        <v>85.17</v>
      </c>
      <c r="K74" s="77">
        <v>1.45</v>
      </c>
      <c r="L74" s="77">
        <f t="shared" si="0"/>
        <v>86.62</v>
      </c>
      <c r="M74" s="77">
        <v>79.4</v>
      </c>
      <c r="N74" s="77">
        <v>0</v>
      </c>
      <c r="O74" s="77">
        <f t="shared" si="1"/>
        <v>79.4</v>
      </c>
      <c r="P74" s="77">
        <v>60</v>
      </c>
      <c r="Q74" s="77">
        <v>40</v>
      </c>
      <c r="R74" s="77">
        <f t="shared" si="2"/>
        <v>100</v>
      </c>
      <c r="S74" s="79">
        <v>60</v>
      </c>
      <c r="T74" s="79">
        <v>40</v>
      </c>
      <c r="U74" s="77">
        <f t="shared" si="3"/>
        <v>100</v>
      </c>
      <c r="V74" s="79">
        <f t="shared" si="4"/>
        <v>88.935</v>
      </c>
      <c r="W74" s="75">
        <f>RANK(V74,$V$4:$V$80)</f>
        <v>12</v>
      </c>
      <c r="X74" s="75">
        <v>21</v>
      </c>
      <c r="Y74" s="75" t="s">
        <v>43</v>
      </c>
      <c r="Z74" s="44">
        <v>77</v>
      </c>
      <c r="AA74" s="42" t="s">
        <v>49</v>
      </c>
      <c r="AB74" s="41"/>
      <c r="AC74" s="41"/>
      <c r="AD74" s="41"/>
    </row>
    <row r="75" s="69" customFormat="1" ht="15" customHeight="1" spans="1:30">
      <c r="A75" s="75" t="s">
        <v>34</v>
      </c>
      <c r="B75" s="75" t="s">
        <v>240</v>
      </c>
      <c r="C75" s="76">
        <v>2024</v>
      </c>
      <c r="D75" s="75" t="s">
        <v>297</v>
      </c>
      <c r="E75" s="75" t="s">
        <v>332</v>
      </c>
      <c r="F75" s="75" t="s">
        <v>333</v>
      </c>
      <c r="G75" s="77">
        <v>97</v>
      </c>
      <c r="H75" s="77">
        <v>0.7</v>
      </c>
      <c r="I75" s="77">
        <f>H75+G75</f>
        <v>97.7</v>
      </c>
      <c r="J75" s="77">
        <v>79.19</v>
      </c>
      <c r="K75" s="77">
        <v>1</v>
      </c>
      <c r="L75" s="77">
        <f t="shared" si="0"/>
        <v>80.19</v>
      </c>
      <c r="M75" s="77">
        <v>78.75</v>
      </c>
      <c r="N75" s="77">
        <v>0</v>
      </c>
      <c r="O75" s="77">
        <f t="shared" si="1"/>
        <v>78.75</v>
      </c>
      <c r="P75" s="77">
        <v>60</v>
      </c>
      <c r="Q75" s="77">
        <v>0</v>
      </c>
      <c r="R75" s="77">
        <f t="shared" si="2"/>
        <v>60</v>
      </c>
      <c r="S75" s="79">
        <v>0</v>
      </c>
      <c r="T75" s="79">
        <v>0</v>
      </c>
      <c r="U75" s="77">
        <f t="shared" si="3"/>
        <v>0</v>
      </c>
      <c r="V75" s="79">
        <f t="shared" si="4"/>
        <v>76.85</v>
      </c>
      <c r="W75" s="75">
        <f>RANK(V75,$V$4:$V$80)</f>
        <v>56</v>
      </c>
      <c r="X75" s="75">
        <v>39</v>
      </c>
      <c r="Y75" s="75" t="s">
        <v>43</v>
      </c>
      <c r="Z75" s="44">
        <v>77</v>
      </c>
      <c r="AA75" s="41"/>
      <c r="AB75" s="41"/>
      <c r="AC75" s="41"/>
      <c r="AD75" s="41"/>
    </row>
    <row r="76" s="69" customFormat="1" ht="15" customHeight="1" spans="1:30">
      <c r="A76" s="75" t="s">
        <v>34</v>
      </c>
      <c r="B76" s="75" t="s">
        <v>240</v>
      </c>
      <c r="C76" s="76">
        <v>2024</v>
      </c>
      <c r="D76" s="75" t="s">
        <v>297</v>
      </c>
      <c r="E76" s="75" t="s">
        <v>334</v>
      </c>
      <c r="F76" s="75" t="s">
        <v>335</v>
      </c>
      <c r="G76" s="75">
        <v>92</v>
      </c>
      <c r="H76" s="77">
        <v>0</v>
      </c>
      <c r="I76" s="77">
        <f>H76+G76</f>
        <v>92</v>
      </c>
      <c r="J76" s="77">
        <v>69.54</v>
      </c>
      <c r="K76" s="77">
        <v>1</v>
      </c>
      <c r="L76" s="77">
        <f t="shared" si="0"/>
        <v>70.54</v>
      </c>
      <c r="M76" s="77">
        <v>64.75</v>
      </c>
      <c r="N76" s="77">
        <v>0</v>
      </c>
      <c r="O76" s="77">
        <f t="shared" si="1"/>
        <v>64.75</v>
      </c>
      <c r="P76" s="77">
        <v>60</v>
      </c>
      <c r="Q76" s="77">
        <v>0</v>
      </c>
      <c r="R76" s="77">
        <f t="shared" si="2"/>
        <v>60</v>
      </c>
      <c r="S76" s="79">
        <v>0</v>
      </c>
      <c r="T76" s="79">
        <v>0</v>
      </c>
      <c r="U76" s="77">
        <f t="shared" si="3"/>
        <v>0</v>
      </c>
      <c r="V76" s="79">
        <f t="shared" si="4"/>
        <v>68.3425</v>
      </c>
      <c r="W76" s="75">
        <f>RANK(V76,$V$4:$V$80)</f>
        <v>74</v>
      </c>
      <c r="X76" s="75">
        <v>72</v>
      </c>
      <c r="Y76" s="75" t="s">
        <v>39</v>
      </c>
      <c r="Z76" s="41">
        <v>77</v>
      </c>
      <c r="AA76" s="41"/>
      <c r="AB76" s="41"/>
      <c r="AC76" s="41"/>
      <c r="AD76" s="41"/>
    </row>
    <row r="77" s="69" customFormat="1" ht="15" customHeight="1" spans="1:30">
      <c r="A77" s="75" t="s">
        <v>34</v>
      </c>
      <c r="B77" s="75" t="s">
        <v>240</v>
      </c>
      <c r="C77" s="76">
        <v>2024</v>
      </c>
      <c r="D77" s="75" t="s">
        <v>297</v>
      </c>
      <c r="E77" s="75" t="s">
        <v>336</v>
      </c>
      <c r="F77" s="75" t="s">
        <v>337</v>
      </c>
      <c r="G77" s="77">
        <v>95</v>
      </c>
      <c r="H77" s="77">
        <v>1.3</v>
      </c>
      <c r="I77" s="79">
        <f>H77+G77</f>
        <v>96.3</v>
      </c>
      <c r="J77" s="79">
        <v>84.33</v>
      </c>
      <c r="K77" s="79">
        <v>1</v>
      </c>
      <c r="L77" s="77">
        <f t="shared" si="0"/>
        <v>85.33</v>
      </c>
      <c r="M77" s="79">
        <v>77.725</v>
      </c>
      <c r="N77" s="77">
        <v>0.1</v>
      </c>
      <c r="O77" s="79">
        <f t="shared" si="1"/>
        <v>77.825</v>
      </c>
      <c r="P77" s="79">
        <v>60</v>
      </c>
      <c r="Q77" s="79">
        <v>0</v>
      </c>
      <c r="R77" s="77">
        <f t="shared" si="2"/>
        <v>60</v>
      </c>
      <c r="S77" s="79">
        <v>60</v>
      </c>
      <c r="T77" s="79">
        <v>10</v>
      </c>
      <c r="U77" s="77">
        <f t="shared" si="3"/>
        <v>70</v>
      </c>
      <c r="V77" s="79">
        <f t="shared" si="4"/>
        <v>84.01875</v>
      </c>
      <c r="W77" s="75">
        <f>RANK(V77,$V$4:$V$80)</f>
        <v>25</v>
      </c>
      <c r="X77" s="75">
        <v>22</v>
      </c>
      <c r="Y77" s="75" t="s">
        <v>43</v>
      </c>
      <c r="Z77" s="44">
        <v>77</v>
      </c>
      <c r="AA77" s="42" t="s">
        <v>49</v>
      </c>
      <c r="AB77" s="41"/>
      <c r="AC77" s="41"/>
      <c r="AD77" s="41"/>
    </row>
    <row r="78" s="69" customFormat="1" ht="15" customHeight="1" spans="1:30">
      <c r="A78" s="75" t="s">
        <v>34</v>
      </c>
      <c r="B78" s="75" t="s">
        <v>240</v>
      </c>
      <c r="C78" s="76">
        <v>2024</v>
      </c>
      <c r="D78" s="75" t="s">
        <v>297</v>
      </c>
      <c r="E78" s="75" t="s">
        <v>338</v>
      </c>
      <c r="F78" s="75" t="s">
        <v>339</v>
      </c>
      <c r="G78" s="77">
        <v>100</v>
      </c>
      <c r="H78" s="77">
        <v>5.3</v>
      </c>
      <c r="I78" s="77">
        <v>100</v>
      </c>
      <c r="J78" s="77">
        <v>89.19</v>
      </c>
      <c r="K78" s="77">
        <v>1</v>
      </c>
      <c r="L78" s="77">
        <f t="shared" si="0"/>
        <v>90.19</v>
      </c>
      <c r="M78" s="77">
        <v>77.5</v>
      </c>
      <c r="N78" s="77">
        <v>0</v>
      </c>
      <c r="O78" s="77">
        <f t="shared" si="1"/>
        <v>77.5</v>
      </c>
      <c r="P78" s="77">
        <v>60</v>
      </c>
      <c r="Q78" s="77">
        <v>0</v>
      </c>
      <c r="R78" s="77">
        <f t="shared" si="2"/>
        <v>60</v>
      </c>
      <c r="S78" s="79">
        <v>60</v>
      </c>
      <c r="T78" s="79">
        <v>40</v>
      </c>
      <c r="U78" s="77">
        <f t="shared" si="3"/>
        <v>100</v>
      </c>
      <c r="V78" s="79">
        <f t="shared" si="4"/>
        <v>89.5175</v>
      </c>
      <c r="W78" s="75">
        <f>RANK(V78,$V$4:$V$80)</f>
        <v>8</v>
      </c>
      <c r="X78" s="75">
        <v>9</v>
      </c>
      <c r="Y78" s="75" t="s">
        <v>43</v>
      </c>
      <c r="Z78" s="44">
        <v>77</v>
      </c>
      <c r="AA78" s="42" t="s">
        <v>54</v>
      </c>
      <c r="AB78" s="41"/>
      <c r="AC78" s="41"/>
      <c r="AD78" s="41"/>
    </row>
    <row r="79" s="69" customFormat="1" ht="15" customHeight="1" spans="1:30">
      <c r="A79" s="75" t="s">
        <v>34</v>
      </c>
      <c r="B79" s="75" t="s">
        <v>240</v>
      </c>
      <c r="C79" s="76">
        <v>2024</v>
      </c>
      <c r="D79" s="75" t="s">
        <v>297</v>
      </c>
      <c r="E79" s="75" t="s">
        <v>340</v>
      </c>
      <c r="F79" s="75" t="s">
        <v>341</v>
      </c>
      <c r="G79" s="77">
        <v>95</v>
      </c>
      <c r="H79" s="77">
        <v>0</v>
      </c>
      <c r="I79" s="77">
        <f>H79+G79</f>
        <v>95</v>
      </c>
      <c r="J79" s="77">
        <v>70.17</v>
      </c>
      <c r="K79" s="77">
        <v>1</v>
      </c>
      <c r="L79" s="77">
        <f t="shared" si="0"/>
        <v>71.17</v>
      </c>
      <c r="M79" s="77">
        <v>91.4</v>
      </c>
      <c r="N79" s="77">
        <v>0</v>
      </c>
      <c r="O79" s="77">
        <f t="shared" si="1"/>
        <v>91.4</v>
      </c>
      <c r="P79" s="77">
        <v>60</v>
      </c>
      <c r="Q79" s="77">
        <v>0</v>
      </c>
      <c r="R79" s="77">
        <f t="shared" si="2"/>
        <v>60</v>
      </c>
      <c r="S79" s="79">
        <v>60</v>
      </c>
      <c r="T79" s="79">
        <v>7</v>
      </c>
      <c r="U79" s="77">
        <f t="shared" si="3"/>
        <v>67</v>
      </c>
      <c r="V79" s="79">
        <f t="shared" si="4"/>
        <v>73.7975</v>
      </c>
      <c r="W79" s="75">
        <f>RANK(V79,$V$4:$V$80)</f>
        <v>68</v>
      </c>
      <c r="X79" s="75">
        <v>70</v>
      </c>
      <c r="Y79" s="75" t="s">
        <v>39</v>
      </c>
      <c r="Z79" s="41">
        <v>77</v>
      </c>
      <c r="AA79" s="41"/>
      <c r="AB79" s="41"/>
      <c r="AC79" s="41"/>
      <c r="AD79" s="41"/>
    </row>
    <row r="80" s="69" customFormat="1" ht="15" customHeight="1" spans="1:30">
      <c r="A80" s="75" t="s">
        <v>34</v>
      </c>
      <c r="B80" s="75" t="s">
        <v>240</v>
      </c>
      <c r="C80" s="76">
        <v>2024</v>
      </c>
      <c r="D80" s="75" t="s">
        <v>297</v>
      </c>
      <c r="E80" s="75" t="s">
        <v>342</v>
      </c>
      <c r="F80" s="75" t="s">
        <v>343</v>
      </c>
      <c r="G80" s="77">
        <v>83</v>
      </c>
      <c r="H80" s="77">
        <v>0</v>
      </c>
      <c r="I80" s="77">
        <f>H80+G80</f>
        <v>83</v>
      </c>
      <c r="J80" s="77">
        <v>77.72</v>
      </c>
      <c r="K80" s="77">
        <v>1</v>
      </c>
      <c r="L80" s="77">
        <f t="shared" si="0"/>
        <v>78.72</v>
      </c>
      <c r="M80" s="77">
        <v>82.95</v>
      </c>
      <c r="N80" s="77">
        <v>0</v>
      </c>
      <c r="O80" s="77">
        <f t="shared" si="1"/>
        <v>82.95</v>
      </c>
      <c r="P80" s="77">
        <v>60</v>
      </c>
      <c r="Q80" s="77">
        <v>0</v>
      </c>
      <c r="R80" s="77">
        <f t="shared" si="2"/>
        <v>60</v>
      </c>
      <c r="S80" s="79">
        <v>0</v>
      </c>
      <c r="T80" s="79">
        <v>0</v>
      </c>
      <c r="U80" s="77">
        <f t="shared" si="3"/>
        <v>0</v>
      </c>
      <c r="V80" s="79">
        <f t="shared" si="4"/>
        <v>74.4875</v>
      </c>
      <c r="W80" s="75">
        <f>RANK(V80,$V$4:$V$80)</f>
        <v>64</v>
      </c>
      <c r="X80" s="75">
        <v>45</v>
      </c>
      <c r="Y80" s="75" t="s">
        <v>43</v>
      </c>
      <c r="Z80" s="44">
        <v>77</v>
      </c>
      <c r="AA80" s="41"/>
      <c r="AB80" s="41"/>
      <c r="AC80" s="41"/>
      <c r="AD80" s="41"/>
    </row>
  </sheetData>
  <autoFilter xmlns:etc="http://www.wps.cn/officeDocument/2017/etCustomData" ref="A3:AD80" etc:filterBottomFollowUsedRange="0">
    <sortState ref="A3:AD80">
      <sortCondition ref="E3"/>
    </sortState>
    <extLst/>
  </autoFilter>
  <dataValidations count="7">
    <dataValidation type="list" allowBlank="1" showInputMessage="1" showErrorMessage="1" sqref="V1">
      <formula1>#REF!</formula1>
    </dataValidation>
    <dataValidation type="list" allowBlank="1" showInputMessage="1" showErrorMessage="1" sqref="AA3 U1:U2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W1:W2 AC3:AC14">
      <formula1>"三好学生,三好学生标兵,优秀学生干部"</formula1>
    </dataValidation>
    <dataValidation type="list" allowBlank="1" showInputMessage="1" showErrorMessage="1" sqref="Y4:Y26">
      <formula1>"是,否"</formula1>
    </dataValidation>
    <dataValidation type="list" allowBlank="1" showInputMessage="1" showErrorMessage="1" sqref="AA4:AA33">
      <formula1>"一等奖学金,二等奖学金,三等奖学金,课程考核不合格,德育分未达标,体育成绩不合格,违纪"</formula1>
    </dataValidation>
    <dataValidation type="list" allowBlank="1" showInputMessage="1" showErrorMessage="1" sqref="AB5:AB6">
      <formula1>"学业进步奖,研究与创新奖,道德风尚奖,文体活动奖,社会工作奖"</formula1>
    </dataValidation>
    <dataValidation type="list" allowBlank="1" showInputMessage="1" showErrorMessage="1" sqref="AB7:AB14">
      <formula1>$CQ$7:$CQ$8</formula1>
    </dataValidation>
  </dataValidations>
  <pageMargins left="0.2125" right="0.2125" top="0.2125" bottom="0.2125" header="0.5" footer="0.5"/>
  <pageSetup paperSize="9" scale="5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W64"/>
  <sheetViews>
    <sheetView topLeftCell="A31" workbookViewId="0">
      <selection activeCell="E4" sqref="E4"/>
    </sheetView>
  </sheetViews>
  <sheetFormatPr defaultColWidth="9" defaultRowHeight="14.25"/>
  <cols>
    <col min="1" max="1" width="12" style="1" customWidth="1"/>
    <col min="2" max="2" width="13.5" style="1" customWidth="1"/>
    <col min="3" max="3" width="5.875" style="1" customWidth="1"/>
    <col min="4" max="4" width="6.375" style="1" customWidth="1"/>
    <col min="5" max="5" width="10.5" style="1" customWidth="1"/>
    <col min="6" max="6" width="8" style="1" customWidth="1"/>
    <col min="7" max="7" width="6.75" style="1" customWidth="1"/>
    <col min="8" max="8" width="7.6" style="1" customWidth="1"/>
    <col min="9" max="9" width="7.7" style="1" customWidth="1"/>
    <col min="10" max="10" width="7.125" style="1" customWidth="1"/>
    <col min="11" max="11" width="6.375" style="1" customWidth="1"/>
    <col min="12" max="12" width="6.5" style="1" customWidth="1"/>
    <col min="13" max="13" width="6.125" style="1" customWidth="1"/>
    <col min="14" max="14" width="5.7" style="1" customWidth="1"/>
    <col min="15" max="15" width="7.2" style="1" customWidth="1"/>
    <col min="16" max="16" width="7.75" style="1" customWidth="1"/>
    <col min="17" max="17" width="5.375" style="1" customWidth="1"/>
    <col min="18" max="18" width="7.2" style="1" customWidth="1"/>
    <col min="19" max="19" width="6.7" style="1" customWidth="1"/>
    <col min="20" max="20" width="6.6" style="1" customWidth="1"/>
    <col min="21" max="21" width="6.3" style="1" customWidth="1"/>
    <col min="22" max="22" width="6.9" style="1" customWidth="1"/>
    <col min="23" max="23" width="4.75" style="1" customWidth="1"/>
    <col min="24" max="24" width="5.125" style="1" customWidth="1"/>
    <col min="25" max="25" width="6.875" style="1" customWidth="1"/>
    <col min="26" max="26" width="6.125" style="1" customWidth="1"/>
    <col min="27" max="27" width="11.2" style="1" customWidth="1"/>
    <col min="28" max="28" width="9.625" style="1" customWidth="1"/>
    <col min="29" max="29" width="12.25" style="1" customWidth="1"/>
    <col min="30" max="16384" width="9" style="1"/>
  </cols>
  <sheetData>
    <row r="1" s="1" customFormat="1" ht="18.75" spans="1:251">
      <c r="A1" s="4" t="s">
        <v>344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63"/>
      <c r="Y1" s="63"/>
      <c r="Z1" s="63"/>
      <c r="AA1" s="36"/>
      <c r="AB1" s="36"/>
      <c r="AC1" s="36"/>
      <c r="AD1" s="36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</row>
    <row r="2" s="58" customFormat="1" ht="15.75" spans="1:30">
      <c r="A2" s="59" t="s">
        <v>1</v>
      </c>
      <c r="B2" s="59"/>
      <c r="C2" s="59" t="s">
        <v>2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4"/>
      <c r="R2" s="60"/>
      <c r="S2" s="60"/>
      <c r="T2" s="60"/>
      <c r="U2" s="60"/>
      <c r="V2" s="65"/>
      <c r="W2" s="64"/>
      <c r="X2" s="59" t="s">
        <v>3</v>
      </c>
      <c r="Y2" s="64"/>
      <c r="Z2" s="64"/>
      <c r="AA2" s="38"/>
      <c r="AB2" s="38"/>
      <c r="AC2" s="38"/>
      <c r="AD2" s="38"/>
    </row>
    <row r="3" ht="41.1" customHeight="1" spans="1:257">
      <c r="A3" s="7" t="s">
        <v>4</v>
      </c>
      <c r="B3" s="7" t="s">
        <v>5</v>
      </c>
      <c r="C3" s="8" t="s">
        <v>6</v>
      </c>
      <c r="D3" s="7" t="s">
        <v>7</v>
      </c>
      <c r="E3" s="7" t="s">
        <v>8</v>
      </c>
      <c r="F3" s="7" t="s">
        <v>9</v>
      </c>
      <c r="G3" s="9" t="s">
        <v>10</v>
      </c>
      <c r="H3" s="8" t="s">
        <v>11</v>
      </c>
      <c r="I3" s="9" t="s">
        <v>12</v>
      </c>
      <c r="J3" s="9" t="s">
        <v>13</v>
      </c>
      <c r="K3" s="8" t="s">
        <v>14</v>
      </c>
      <c r="L3" s="8" t="s">
        <v>15</v>
      </c>
      <c r="M3" s="9" t="s">
        <v>16</v>
      </c>
      <c r="N3" s="8" t="s">
        <v>17</v>
      </c>
      <c r="O3" s="9" t="s">
        <v>18</v>
      </c>
      <c r="P3" s="9" t="s">
        <v>19</v>
      </c>
      <c r="Q3" s="8" t="s">
        <v>20</v>
      </c>
      <c r="R3" s="9" t="s">
        <v>21</v>
      </c>
      <c r="S3" s="9" t="s">
        <v>22</v>
      </c>
      <c r="T3" s="8" t="s">
        <v>23</v>
      </c>
      <c r="U3" s="9" t="s">
        <v>24</v>
      </c>
      <c r="V3" s="9" t="s">
        <v>25</v>
      </c>
      <c r="W3" s="9" t="s">
        <v>26</v>
      </c>
      <c r="X3" s="8" t="s">
        <v>27</v>
      </c>
      <c r="Y3" s="39" t="s">
        <v>28</v>
      </c>
      <c r="Z3" s="9" t="s">
        <v>29</v>
      </c>
      <c r="AA3" s="40" t="s">
        <v>30</v>
      </c>
      <c r="AB3" s="40" t="s">
        <v>31</v>
      </c>
      <c r="AC3" s="40" t="s">
        <v>32</v>
      </c>
      <c r="AD3" s="40" t="s">
        <v>33</v>
      </c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  <c r="HU3" s="37"/>
      <c r="HV3" s="37"/>
      <c r="HW3" s="37"/>
      <c r="HX3" s="37"/>
      <c r="HY3" s="37"/>
      <c r="HZ3" s="37"/>
      <c r="IA3" s="37"/>
      <c r="IB3" s="37"/>
      <c r="IC3" s="37"/>
      <c r="ID3" s="37"/>
      <c r="IE3" s="37"/>
      <c r="IF3" s="37"/>
      <c r="IG3" s="37"/>
      <c r="IH3" s="37"/>
      <c r="II3" s="37"/>
      <c r="IJ3" s="37"/>
      <c r="IK3" s="37"/>
      <c r="IL3" s="37"/>
      <c r="IM3" s="37"/>
      <c r="IN3" s="37"/>
      <c r="IO3" s="37"/>
      <c r="IP3" s="37"/>
      <c r="IQ3" s="37"/>
      <c r="IR3" s="37"/>
      <c r="IS3" s="37"/>
      <c r="IT3" s="37"/>
      <c r="IU3" s="37"/>
      <c r="IV3" s="37"/>
      <c r="IW3" s="37"/>
    </row>
    <row r="4" s="1" customFormat="1" ht="15" customHeight="1" spans="1:257">
      <c r="A4" s="10" t="s">
        <v>34</v>
      </c>
      <c r="B4" s="10" t="s">
        <v>345</v>
      </c>
      <c r="C4" s="11">
        <v>2024</v>
      </c>
      <c r="D4" s="10" t="s">
        <v>346</v>
      </c>
      <c r="E4" s="10">
        <v>2331110751</v>
      </c>
      <c r="F4" s="10" t="s">
        <v>347</v>
      </c>
      <c r="G4" s="14">
        <v>89</v>
      </c>
      <c r="H4" s="14">
        <v>0</v>
      </c>
      <c r="I4" s="14">
        <f>G4+H4</f>
        <v>89</v>
      </c>
      <c r="J4" s="14">
        <v>80.4096385542169</v>
      </c>
      <c r="K4" s="14">
        <v>1</v>
      </c>
      <c r="L4" s="14">
        <f t="shared" ref="L4:L64" si="0">J4+K4</f>
        <v>81.4096385542169</v>
      </c>
      <c r="M4" s="14">
        <v>85.95</v>
      </c>
      <c r="N4" s="35">
        <v>0</v>
      </c>
      <c r="O4" s="14">
        <v>85.95</v>
      </c>
      <c r="P4" s="14">
        <v>60</v>
      </c>
      <c r="Q4" s="14">
        <v>0</v>
      </c>
      <c r="R4" s="14">
        <f>P4+Q4</f>
        <v>60</v>
      </c>
      <c r="S4" s="14">
        <v>60</v>
      </c>
      <c r="T4" s="14">
        <v>5</v>
      </c>
      <c r="U4" s="14">
        <f>S4+T4</f>
        <v>65</v>
      </c>
      <c r="V4" s="61">
        <f t="shared" ref="V4:V64" si="1">I4*0.1+L4*0.75+O4*0.05+R4*0.05+U4*0.05</f>
        <v>80.5047289156627</v>
      </c>
      <c r="W4" s="66">
        <f>RANK(V4,V:V)</f>
        <v>21</v>
      </c>
      <c r="X4" s="10">
        <f>RANK(J4,J:J)</f>
        <v>17</v>
      </c>
      <c r="Y4" s="10" t="s">
        <v>43</v>
      </c>
      <c r="Z4" s="10">
        <v>61</v>
      </c>
      <c r="AA4" s="42" t="s">
        <v>49</v>
      </c>
      <c r="AB4" s="41"/>
      <c r="AC4" s="41"/>
      <c r="AD4" s="41"/>
      <c r="IR4" s="37"/>
      <c r="IS4" s="37"/>
      <c r="IT4" s="37"/>
      <c r="IU4" s="37"/>
      <c r="IV4" s="37"/>
      <c r="IW4" s="37"/>
    </row>
    <row r="5" s="1" customFormat="1" ht="15" customHeight="1" spans="1:257">
      <c r="A5" s="10" t="s">
        <v>34</v>
      </c>
      <c r="B5" s="10" t="s">
        <v>345</v>
      </c>
      <c r="C5" s="11">
        <v>2024</v>
      </c>
      <c r="D5" s="10" t="s">
        <v>346</v>
      </c>
      <c r="E5" s="10">
        <v>2333110021</v>
      </c>
      <c r="F5" s="17" t="s">
        <v>348</v>
      </c>
      <c r="G5" s="29">
        <v>87</v>
      </c>
      <c r="H5" s="29">
        <v>0</v>
      </c>
      <c r="I5" s="14">
        <f>G5+H5</f>
        <v>87</v>
      </c>
      <c r="J5" s="29">
        <v>58.91</v>
      </c>
      <c r="K5" s="29">
        <v>1</v>
      </c>
      <c r="L5" s="14">
        <f t="shared" si="0"/>
        <v>59.91</v>
      </c>
      <c r="M5" s="29">
        <v>71.95</v>
      </c>
      <c r="N5" s="35">
        <v>0</v>
      </c>
      <c r="O5" s="29">
        <v>71.95</v>
      </c>
      <c r="P5" s="35">
        <v>60</v>
      </c>
      <c r="Q5" s="35">
        <v>0</v>
      </c>
      <c r="R5" s="14">
        <f>P5+Q5</f>
        <v>60</v>
      </c>
      <c r="S5" s="14">
        <v>60</v>
      </c>
      <c r="T5" s="35">
        <v>0</v>
      </c>
      <c r="U5" s="14">
        <f>S5+T5</f>
        <v>60</v>
      </c>
      <c r="V5" s="61">
        <f t="shared" si="1"/>
        <v>63.23</v>
      </c>
      <c r="W5" s="66">
        <f>RANK(V5,V:V)</f>
        <v>59</v>
      </c>
      <c r="X5" s="10">
        <f>RANK(J5,J:J)</f>
        <v>59</v>
      </c>
      <c r="Y5" s="10" t="s">
        <v>39</v>
      </c>
      <c r="Z5" s="10">
        <v>61</v>
      </c>
      <c r="AA5" s="41"/>
      <c r="AB5" s="41"/>
      <c r="AC5" s="41"/>
      <c r="AD5" s="41"/>
      <c r="IR5" s="37"/>
      <c r="IS5" s="37"/>
      <c r="IT5" s="37"/>
      <c r="IU5" s="37"/>
      <c r="IV5" s="37"/>
      <c r="IW5" s="37"/>
    </row>
    <row r="6" s="1" customFormat="1" ht="15" customHeight="1" spans="1:257">
      <c r="A6" s="10" t="s">
        <v>34</v>
      </c>
      <c r="B6" s="10" t="s">
        <v>345</v>
      </c>
      <c r="C6" s="11">
        <v>2024</v>
      </c>
      <c r="D6" s="10" t="s">
        <v>346</v>
      </c>
      <c r="E6" s="10">
        <v>2415110211</v>
      </c>
      <c r="F6" s="10" t="s">
        <v>349</v>
      </c>
      <c r="G6" s="14">
        <v>89</v>
      </c>
      <c r="H6" s="14">
        <v>0</v>
      </c>
      <c r="I6" s="14">
        <f>G6+H6</f>
        <v>89</v>
      </c>
      <c r="J6" s="14">
        <v>72.1204819277108</v>
      </c>
      <c r="K6" s="14">
        <v>0</v>
      </c>
      <c r="L6" s="14">
        <f t="shared" si="0"/>
        <v>72.1204819277108</v>
      </c>
      <c r="M6" s="14">
        <v>84.125</v>
      </c>
      <c r="N6" s="35">
        <v>0</v>
      </c>
      <c r="O6" s="14">
        <v>84.125</v>
      </c>
      <c r="P6" s="14">
        <v>60</v>
      </c>
      <c r="Q6" s="14">
        <v>0</v>
      </c>
      <c r="R6" s="14">
        <f>P6+Q6</f>
        <v>60</v>
      </c>
      <c r="S6" s="14">
        <v>60</v>
      </c>
      <c r="T6" s="14">
        <v>0</v>
      </c>
      <c r="U6" s="14">
        <f>S6+T6</f>
        <v>60</v>
      </c>
      <c r="V6" s="61">
        <f t="shared" si="1"/>
        <v>73.1966114457831</v>
      </c>
      <c r="W6" s="66">
        <f>RANK(V6,V:V)</f>
        <v>51</v>
      </c>
      <c r="X6" s="10">
        <f>RANK(J6,J:J)</f>
        <v>47</v>
      </c>
      <c r="Y6" s="10" t="s">
        <v>39</v>
      </c>
      <c r="Z6" s="10">
        <v>61</v>
      </c>
      <c r="AA6" s="41"/>
      <c r="AB6" s="41"/>
      <c r="AC6" s="41"/>
      <c r="AD6" s="46"/>
      <c r="IR6" s="37"/>
      <c r="IS6" s="37"/>
      <c r="IT6" s="37"/>
      <c r="IU6" s="37"/>
      <c r="IV6" s="37"/>
      <c r="IW6" s="37"/>
    </row>
    <row r="7" s="1" customFormat="1" ht="15" customHeight="1" spans="1:257">
      <c r="A7" s="10" t="s">
        <v>34</v>
      </c>
      <c r="B7" s="10" t="s">
        <v>345</v>
      </c>
      <c r="C7" s="11">
        <v>2024</v>
      </c>
      <c r="D7" s="10" t="s">
        <v>346</v>
      </c>
      <c r="E7" s="10">
        <v>2415110228</v>
      </c>
      <c r="F7" s="10" t="s">
        <v>350</v>
      </c>
      <c r="G7" s="14">
        <v>85</v>
      </c>
      <c r="H7" s="14">
        <v>1.25</v>
      </c>
      <c r="I7" s="14">
        <f>G7+H7</f>
        <v>86.25</v>
      </c>
      <c r="J7" s="14">
        <v>84.9759036144578</v>
      </c>
      <c r="K7" s="14">
        <v>1</v>
      </c>
      <c r="L7" s="14">
        <f t="shared" si="0"/>
        <v>85.9759036144578</v>
      </c>
      <c r="M7" s="14">
        <v>83.05</v>
      </c>
      <c r="N7" s="35">
        <v>0</v>
      </c>
      <c r="O7" s="14">
        <v>83.05</v>
      </c>
      <c r="P7" s="14">
        <v>60</v>
      </c>
      <c r="Q7" s="14">
        <v>0</v>
      </c>
      <c r="R7" s="14">
        <f>P7+Q7</f>
        <v>60</v>
      </c>
      <c r="S7" s="14">
        <v>60</v>
      </c>
      <c r="T7" s="14">
        <v>40</v>
      </c>
      <c r="U7" s="14">
        <f>S7+T7</f>
        <v>100</v>
      </c>
      <c r="V7" s="61">
        <f t="shared" si="1"/>
        <v>85.2594277108434</v>
      </c>
      <c r="W7" s="66">
        <f>RANK(V7,V:V)</f>
        <v>4</v>
      </c>
      <c r="X7" s="10">
        <f>RANK(J7,J:J)</f>
        <v>4</v>
      </c>
      <c r="Y7" s="10" t="s">
        <v>43</v>
      </c>
      <c r="Z7" s="10">
        <v>61</v>
      </c>
      <c r="AA7" s="42" t="s">
        <v>54</v>
      </c>
      <c r="AB7" s="42"/>
      <c r="AC7" s="44"/>
      <c r="AD7" s="46"/>
      <c r="CK7" s="37" t="s">
        <v>351</v>
      </c>
      <c r="CL7" s="37" t="s">
        <v>352</v>
      </c>
      <c r="CM7" s="37" t="s">
        <v>353</v>
      </c>
      <c r="IR7" s="37"/>
      <c r="IS7" s="37"/>
      <c r="IT7" s="37"/>
      <c r="IU7" s="37"/>
      <c r="IV7" s="37"/>
      <c r="IW7" s="37"/>
    </row>
    <row r="8" s="1" customFormat="1" ht="15" customHeight="1" spans="1:257">
      <c r="A8" s="10" t="s">
        <v>34</v>
      </c>
      <c r="B8" s="10" t="s">
        <v>345</v>
      </c>
      <c r="C8" s="11">
        <v>2024</v>
      </c>
      <c r="D8" s="10" t="s">
        <v>346</v>
      </c>
      <c r="E8" s="10">
        <v>2415110230</v>
      </c>
      <c r="F8" s="10" t="s">
        <v>354</v>
      </c>
      <c r="G8" s="14">
        <v>90</v>
      </c>
      <c r="H8" s="14">
        <v>1</v>
      </c>
      <c r="I8" s="14">
        <f>G8+H8</f>
        <v>91</v>
      </c>
      <c r="J8" s="14">
        <v>80.855421686747</v>
      </c>
      <c r="K8" s="14">
        <v>1</v>
      </c>
      <c r="L8" s="14">
        <f t="shared" si="0"/>
        <v>81.855421686747</v>
      </c>
      <c r="M8" s="14">
        <v>81</v>
      </c>
      <c r="N8" s="35">
        <v>0</v>
      </c>
      <c r="O8" s="14">
        <v>81</v>
      </c>
      <c r="P8" s="14">
        <v>60</v>
      </c>
      <c r="Q8" s="14">
        <v>20</v>
      </c>
      <c r="R8" s="14">
        <f>P8+Q8</f>
        <v>80</v>
      </c>
      <c r="S8" s="14">
        <v>60</v>
      </c>
      <c r="T8" s="14">
        <v>70</v>
      </c>
      <c r="U8" s="14">
        <v>100</v>
      </c>
      <c r="V8" s="61">
        <f t="shared" si="1"/>
        <v>83.5415662650602</v>
      </c>
      <c r="W8" s="66">
        <f>RANK(V8,V:V)</f>
        <v>9</v>
      </c>
      <c r="X8" s="10">
        <f>RANK(J8,J:J)</f>
        <v>14</v>
      </c>
      <c r="Y8" s="10" t="s">
        <v>43</v>
      </c>
      <c r="Z8" s="10">
        <v>61</v>
      </c>
      <c r="AA8" s="42" t="s">
        <v>54</v>
      </c>
      <c r="AB8" s="41"/>
      <c r="AC8" s="41"/>
      <c r="AD8" s="41"/>
      <c r="CK8" s="37" t="s">
        <v>355</v>
      </c>
      <c r="CL8" s="37" t="s">
        <v>356</v>
      </c>
      <c r="CM8" s="37" t="s">
        <v>357</v>
      </c>
      <c r="IR8" s="37"/>
      <c r="IS8" s="37"/>
      <c r="IT8" s="37"/>
      <c r="IU8" s="37"/>
      <c r="IV8" s="37"/>
      <c r="IW8" s="37"/>
    </row>
    <row r="9" s="1" customFormat="1" ht="15" customHeight="1" spans="1:257">
      <c r="A9" s="10" t="s">
        <v>34</v>
      </c>
      <c r="B9" s="10" t="s">
        <v>345</v>
      </c>
      <c r="C9" s="11">
        <v>2024</v>
      </c>
      <c r="D9" s="10" t="s">
        <v>346</v>
      </c>
      <c r="E9" s="10">
        <v>2415110231</v>
      </c>
      <c r="F9" s="10" t="s">
        <v>358</v>
      </c>
      <c r="G9" s="14">
        <v>91</v>
      </c>
      <c r="H9" s="14">
        <v>10.3</v>
      </c>
      <c r="I9" s="14">
        <v>100</v>
      </c>
      <c r="J9" s="14">
        <v>85.0722891566265</v>
      </c>
      <c r="K9" s="14">
        <v>1.4</v>
      </c>
      <c r="L9" s="14">
        <f t="shared" si="0"/>
        <v>86.4722891566265</v>
      </c>
      <c r="M9" s="14">
        <v>87.65</v>
      </c>
      <c r="N9" s="35">
        <v>0</v>
      </c>
      <c r="O9" s="14">
        <v>87.65</v>
      </c>
      <c r="P9" s="14">
        <v>60</v>
      </c>
      <c r="Q9" s="14">
        <v>50</v>
      </c>
      <c r="R9" s="14">
        <v>100</v>
      </c>
      <c r="S9" s="14">
        <v>60</v>
      </c>
      <c r="T9" s="14">
        <v>55</v>
      </c>
      <c r="U9" s="14">
        <v>100</v>
      </c>
      <c r="V9" s="61">
        <f t="shared" si="1"/>
        <v>89.2367168674699</v>
      </c>
      <c r="W9" s="66">
        <f>RANK(V9,V:V)</f>
        <v>3</v>
      </c>
      <c r="X9" s="10">
        <f>RANK(J9,J:J)</f>
        <v>3</v>
      </c>
      <c r="Y9" s="10" t="s">
        <v>43</v>
      </c>
      <c r="Z9" s="10">
        <v>61</v>
      </c>
      <c r="AA9" s="42" t="s">
        <v>112</v>
      </c>
      <c r="AB9" s="44" t="s">
        <v>359</v>
      </c>
      <c r="AC9" s="44" t="s">
        <v>118</v>
      </c>
      <c r="AD9" s="41"/>
      <c r="CK9" s="37" t="s">
        <v>360</v>
      </c>
      <c r="CL9" s="37" t="s">
        <v>361</v>
      </c>
      <c r="CM9" s="37" t="s">
        <v>362</v>
      </c>
      <c r="IR9" s="37"/>
      <c r="IS9" s="37"/>
      <c r="IT9" s="37"/>
      <c r="IU9" s="37"/>
      <c r="IV9" s="37"/>
      <c r="IW9" s="37"/>
    </row>
    <row r="10" s="1" customFormat="1" ht="15" customHeight="1" spans="1:257">
      <c r="A10" s="10" t="s">
        <v>34</v>
      </c>
      <c r="B10" s="10" t="s">
        <v>345</v>
      </c>
      <c r="C10" s="11">
        <v>2024</v>
      </c>
      <c r="D10" s="10" t="s">
        <v>363</v>
      </c>
      <c r="E10" s="10">
        <v>2415110246</v>
      </c>
      <c r="F10" s="11" t="s">
        <v>364</v>
      </c>
      <c r="G10" s="14">
        <v>90</v>
      </c>
      <c r="H10" s="61">
        <v>4.35</v>
      </c>
      <c r="I10" s="14">
        <f t="shared" ref="I10:I26" si="2">G10+H10</f>
        <v>94.35</v>
      </c>
      <c r="J10" s="61">
        <v>80.82</v>
      </c>
      <c r="K10" s="61" t="s">
        <v>111</v>
      </c>
      <c r="L10" s="14">
        <f t="shared" si="0"/>
        <v>81.82</v>
      </c>
      <c r="M10" s="61" t="s">
        <v>365</v>
      </c>
      <c r="N10" s="61" t="s">
        <v>366</v>
      </c>
      <c r="O10" s="14">
        <f t="shared" ref="O10:O34" si="3">M10+N10</f>
        <v>75.1</v>
      </c>
      <c r="P10" s="61">
        <v>60</v>
      </c>
      <c r="Q10" s="61" t="s">
        <v>167</v>
      </c>
      <c r="R10" s="14">
        <f t="shared" ref="R10:R40" si="4">P10+Q10</f>
        <v>95</v>
      </c>
      <c r="S10" s="61">
        <v>60</v>
      </c>
      <c r="T10" s="61" t="s">
        <v>217</v>
      </c>
      <c r="U10" s="14">
        <f t="shared" ref="U10:U24" si="5">S10+T10</f>
        <v>70</v>
      </c>
      <c r="V10" s="61">
        <f t="shared" si="1"/>
        <v>82.805</v>
      </c>
      <c r="W10" s="66">
        <f>RANK(V10,V:V)</f>
        <v>10</v>
      </c>
      <c r="X10" s="10">
        <f>RANK(J10,J:J)</f>
        <v>15</v>
      </c>
      <c r="Y10" s="10" t="s">
        <v>43</v>
      </c>
      <c r="Z10" s="10">
        <v>61</v>
      </c>
      <c r="AA10" s="42" t="s">
        <v>49</v>
      </c>
      <c r="AB10" s="41"/>
      <c r="AC10" s="41"/>
      <c r="AD10" s="46"/>
      <c r="CK10" s="37" t="s">
        <v>151</v>
      </c>
      <c r="CM10" s="37" t="s">
        <v>359</v>
      </c>
      <c r="IR10" s="37"/>
      <c r="IS10" s="37"/>
      <c r="IT10" s="37"/>
      <c r="IU10" s="37"/>
      <c r="IV10" s="37"/>
      <c r="IW10" s="37"/>
    </row>
    <row r="11" s="1" customFormat="1" ht="15" customHeight="1" spans="1:257">
      <c r="A11" s="10" t="s">
        <v>34</v>
      </c>
      <c r="B11" s="10" t="s">
        <v>345</v>
      </c>
      <c r="C11" s="11">
        <v>2024</v>
      </c>
      <c r="D11" s="10" t="s">
        <v>363</v>
      </c>
      <c r="E11" s="10">
        <v>2415110248</v>
      </c>
      <c r="F11" s="11" t="s">
        <v>367</v>
      </c>
      <c r="G11" s="14">
        <v>89</v>
      </c>
      <c r="H11" s="61">
        <v>0</v>
      </c>
      <c r="I11" s="14">
        <f t="shared" si="2"/>
        <v>89</v>
      </c>
      <c r="J11" s="61">
        <v>73.87</v>
      </c>
      <c r="K11" s="61" t="s">
        <v>111</v>
      </c>
      <c r="L11" s="14">
        <f t="shared" si="0"/>
        <v>74.87</v>
      </c>
      <c r="M11" s="61" t="s">
        <v>368</v>
      </c>
      <c r="N11" s="61" t="s">
        <v>366</v>
      </c>
      <c r="O11" s="14">
        <f t="shared" si="3"/>
        <v>75.2</v>
      </c>
      <c r="P11" s="61">
        <v>60</v>
      </c>
      <c r="Q11" s="61" t="s">
        <v>217</v>
      </c>
      <c r="R11" s="14">
        <f t="shared" si="4"/>
        <v>70</v>
      </c>
      <c r="S11" s="61">
        <v>60</v>
      </c>
      <c r="T11" s="61" t="s">
        <v>366</v>
      </c>
      <c r="U11" s="14">
        <f t="shared" si="5"/>
        <v>60</v>
      </c>
      <c r="V11" s="61">
        <f t="shared" si="1"/>
        <v>75.3125</v>
      </c>
      <c r="W11" s="66">
        <f>RANK(V11,V:V)</f>
        <v>42</v>
      </c>
      <c r="X11" s="10">
        <f>RANK(J11,J:J)</f>
        <v>39</v>
      </c>
      <c r="Y11" s="10" t="s">
        <v>39</v>
      </c>
      <c r="Z11" s="10">
        <v>61</v>
      </c>
      <c r="AA11" s="42"/>
      <c r="AB11" s="42"/>
      <c r="AC11" s="42"/>
      <c r="AD11" s="41"/>
      <c r="IR11" s="37"/>
      <c r="IS11" s="37"/>
      <c r="IT11" s="37"/>
      <c r="IU11" s="37"/>
      <c r="IV11" s="37"/>
      <c r="IW11" s="37"/>
    </row>
    <row r="12" s="1" customFormat="1" ht="15" customHeight="1" spans="1:257">
      <c r="A12" s="10" t="s">
        <v>34</v>
      </c>
      <c r="B12" s="10" t="s">
        <v>345</v>
      </c>
      <c r="C12" s="11">
        <v>2024</v>
      </c>
      <c r="D12" s="10" t="s">
        <v>363</v>
      </c>
      <c r="E12" s="10">
        <v>2415110249</v>
      </c>
      <c r="F12" s="11" t="s">
        <v>369</v>
      </c>
      <c r="G12" s="14">
        <v>89</v>
      </c>
      <c r="H12" s="61">
        <v>0</v>
      </c>
      <c r="I12" s="14">
        <f t="shared" si="2"/>
        <v>89</v>
      </c>
      <c r="J12" s="61">
        <v>80.86</v>
      </c>
      <c r="K12" s="61" t="s">
        <v>111</v>
      </c>
      <c r="L12" s="14">
        <f t="shared" si="0"/>
        <v>81.86</v>
      </c>
      <c r="M12" s="61" t="s">
        <v>370</v>
      </c>
      <c r="N12" s="61" t="s">
        <v>366</v>
      </c>
      <c r="O12" s="14">
        <f t="shared" si="3"/>
        <v>75.3</v>
      </c>
      <c r="P12" s="61">
        <v>60</v>
      </c>
      <c r="Q12" s="61" t="s">
        <v>217</v>
      </c>
      <c r="R12" s="14">
        <f t="shared" si="4"/>
        <v>70</v>
      </c>
      <c r="S12" s="61">
        <v>60</v>
      </c>
      <c r="T12" s="61">
        <v>10</v>
      </c>
      <c r="U12" s="14">
        <f t="shared" si="5"/>
        <v>70</v>
      </c>
      <c r="V12" s="61">
        <f t="shared" si="1"/>
        <v>81.06</v>
      </c>
      <c r="W12" s="66">
        <f>RANK(V12,V:V)</f>
        <v>17</v>
      </c>
      <c r="X12" s="10">
        <f>RANK(J12,J:J)</f>
        <v>13</v>
      </c>
      <c r="Y12" s="10" t="s">
        <v>43</v>
      </c>
      <c r="Z12" s="10">
        <v>61</v>
      </c>
      <c r="AA12" s="42" t="s">
        <v>49</v>
      </c>
      <c r="AB12" s="41"/>
      <c r="AC12" s="41"/>
      <c r="AD12" s="41"/>
      <c r="IR12" s="37"/>
      <c r="IS12" s="37"/>
      <c r="IT12" s="37"/>
      <c r="IU12" s="37"/>
      <c r="IV12" s="37"/>
      <c r="IW12" s="37"/>
    </row>
    <row r="13" s="1" customFormat="1" ht="15" customHeight="1" spans="1:257">
      <c r="A13" s="10" t="s">
        <v>34</v>
      </c>
      <c r="B13" s="10" t="s">
        <v>345</v>
      </c>
      <c r="C13" s="11">
        <v>2024</v>
      </c>
      <c r="D13" s="10" t="s">
        <v>363</v>
      </c>
      <c r="E13" s="10">
        <v>2415110250</v>
      </c>
      <c r="F13" s="11" t="s">
        <v>371</v>
      </c>
      <c r="G13" s="14">
        <v>90</v>
      </c>
      <c r="H13" s="61">
        <v>0</v>
      </c>
      <c r="I13" s="14">
        <f t="shared" si="2"/>
        <v>90</v>
      </c>
      <c r="J13" s="61">
        <v>78.95</v>
      </c>
      <c r="K13" s="61" t="s">
        <v>111</v>
      </c>
      <c r="L13" s="14">
        <f t="shared" si="0"/>
        <v>79.95</v>
      </c>
      <c r="M13" s="61" t="s">
        <v>372</v>
      </c>
      <c r="N13" s="61" t="s">
        <v>366</v>
      </c>
      <c r="O13" s="14">
        <f t="shared" si="3"/>
        <v>75.4</v>
      </c>
      <c r="P13" s="61">
        <v>60</v>
      </c>
      <c r="Q13" s="61" t="s">
        <v>366</v>
      </c>
      <c r="R13" s="14">
        <f t="shared" si="4"/>
        <v>60</v>
      </c>
      <c r="S13" s="61">
        <v>60</v>
      </c>
      <c r="T13" s="61" t="s">
        <v>366</v>
      </c>
      <c r="U13" s="14">
        <f t="shared" si="5"/>
        <v>60</v>
      </c>
      <c r="V13" s="61">
        <f t="shared" si="1"/>
        <v>78.7325</v>
      </c>
      <c r="W13" s="66">
        <f>RANK(V13,V:V)</f>
        <v>30</v>
      </c>
      <c r="X13" s="10">
        <f>RANK(J13,J:J)</f>
        <v>23</v>
      </c>
      <c r="Y13" s="10" t="s">
        <v>39</v>
      </c>
      <c r="Z13" s="10">
        <v>61</v>
      </c>
      <c r="AA13" s="42"/>
      <c r="AB13" s="41"/>
      <c r="AC13" s="41"/>
      <c r="AD13" s="41"/>
      <c r="CK13" s="37" t="s">
        <v>373</v>
      </c>
      <c r="IR13" s="37"/>
      <c r="IS13" s="37"/>
      <c r="IT13" s="37"/>
      <c r="IU13" s="37"/>
      <c r="IV13" s="37"/>
      <c r="IW13" s="37"/>
    </row>
    <row r="14" s="1" customFormat="1" ht="15" customHeight="1" spans="1:257">
      <c r="A14" s="10" t="s">
        <v>34</v>
      </c>
      <c r="B14" s="10" t="s">
        <v>345</v>
      </c>
      <c r="C14" s="11">
        <v>2024</v>
      </c>
      <c r="D14" s="10" t="s">
        <v>363</v>
      </c>
      <c r="E14" s="10">
        <v>2415110251</v>
      </c>
      <c r="F14" s="11" t="s">
        <v>374</v>
      </c>
      <c r="G14" s="14">
        <v>89</v>
      </c>
      <c r="H14" s="61" t="s">
        <v>375</v>
      </c>
      <c r="I14" s="14">
        <f t="shared" si="2"/>
        <v>89.5</v>
      </c>
      <c r="J14" s="61">
        <v>74.7</v>
      </c>
      <c r="K14" s="61" t="s">
        <v>111</v>
      </c>
      <c r="L14" s="14">
        <f t="shared" si="0"/>
        <v>75.7</v>
      </c>
      <c r="M14" s="61" t="s">
        <v>376</v>
      </c>
      <c r="N14" s="61" t="s">
        <v>366</v>
      </c>
      <c r="O14" s="14">
        <f t="shared" si="3"/>
        <v>75.5</v>
      </c>
      <c r="P14" s="61">
        <v>60</v>
      </c>
      <c r="Q14" s="61" t="s">
        <v>366</v>
      </c>
      <c r="R14" s="14">
        <f t="shared" si="4"/>
        <v>60</v>
      </c>
      <c r="S14" s="61">
        <v>60</v>
      </c>
      <c r="T14" s="61" t="s">
        <v>366</v>
      </c>
      <c r="U14" s="14">
        <f t="shared" si="5"/>
        <v>60</v>
      </c>
      <c r="V14" s="61">
        <f t="shared" si="1"/>
        <v>75.5</v>
      </c>
      <c r="W14" s="66">
        <f>RANK(V14,V:V)</f>
        <v>41</v>
      </c>
      <c r="X14" s="10">
        <f>RANK(J14,J:J)</f>
        <v>38</v>
      </c>
      <c r="Y14" s="10" t="s">
        <v>43</v>
      </c>
      <c r="Z14" s="10">
        <v>61</v>
      </c>
      <c r="AA14" s="42"/>
      <c r="AB14" s="42"/>
      <c r="AC14" s="42"/>
      <c r="AD14" s="41"/>
      <c r="CK14" s="37" t="s">
        <v>377</v>
      </c>
      <c r="IR14" s="37"/>
      <c r="IS14" s="37"/>
      <c r="IT14" s="37"/>
      <c r="IU14" s="37"/>
      <c r="IV14" s="37"/>
      <c r="IW14" s="37"/>
    </row>
    <row r="15" s="1" customFormat="1" ht="15" customHeight="1" spans="1:257">
      <c r="A15" s="10" t="s">
        <v>34</v>
      </c>
      <c r="B15" s="10" t="s">
        <v>345</v>
      </c>
      <c r="C15" s="11">
        <v>2024</v>
      </c>
      <c r="D15" s="10" t="s">
        <v>363</v>
      </c>
      <c r="E15" s="10">
        <v>2415110253</v>
      </c>
      <c r="F15" s="11" t="s">
        <v>378</v>
      </c>
      <c r="G15" s="14">
        <v>90</v>
      </c>
      <c r="H15" s="61" t="s">
        <v>379</v>
      </c>
      <c r="I15" s="14">
        <f t="shared" si="2"/>
        <v>90.2</v>
      </c>
      <c r="J15" s="61">
        <v>75.53</v>
      </c>
      <c r="K15" s="61" t="s">
        <v>111</v>
      </c>
      <c r="L15" s="14">
        <f t="shared" si="0"/>
        <v>76.53</v>
      </c>
      <c r="M15" s="61" t="s">
        <v>380</v>
      </c>
      <c r="N15" s="61" t="s">
        <v>366</v>
      </c>
      <c r="O15" s="14">
        <f t="shared" si="3"/>
        <v>75.6</v>
      </c>
      <c r="P15" s="61">
        <v>60</v>
      </c>
      <c r="Q15" s="61" t="s">
        <v>366</v>
      </c>
      <c r="R15" s="14">
        <f t="shared" si="4"/>
        <v>60</v>
      </c>
      <c r="S15" s="61">
        <v>60</v>
      </c>
      <c r="T15" s="61" t="s">
        <v>105</v>
      </c>
      <c r="U15" s="14">
        <f t="shared" si="5"/>
        <v>64</v>
      </c>
      <c r="V15" s="61">
        <f t="shared" si="1"/>
        <v>76.3975</v>
      </c>
      <c r="W15" s="66">
        <f>RANK(V15,V:V)</f>
        <v>39</v>
      </c>
      <c r="X15" s="10">
        <f>RANK(J15,J:J)</f>
        <v>37</v>
      </c>
      <c r="Y15" s="10" t="s">
        <v>43</v>
      </c>
      <c r="Z15" s="10">
        <v>61</v>
      </c>
      <c r="AA15" s="41"/>
      <c r="AB15" s="41"/>
      <c r="AC15" s="41"/>
      <c r="AD15" s="41"/>
      <c r="IR15" s="37"/>
      <c r="IS15" s="37"/>
      <c r="IT15" s="37"/>
      <c r="IU15" s="37"/>
      <c r="IV15" s="37"/>
      <c r="IW15" s="37"/>
    </row>
    <row r="16" s="1" customFormat="1" ht="15" customHeight="1" spans="1:257">
      <c r="A16" s="10" t="s">
        <v>34</v>
      </c>
      <c r="B16" s="10" t="s">
        <v>345</v>
      </c>
      <c r="C16" s="11">
        <v>2024</v>
      </c>
      <c r="D16" s="10" t="s">
        <v>363</v>
      </c>
      <c r="E16" s="10">
        <v>2415110256</v>
      </c>
      <c r="F16" s="11" t="s">
        <v>381</v>
      </c>
      <c r="G16" s="14">
        <v>89</v>
      </c>
      <c r="H16" s="61" t="s">
        <v>382</v>
      </c>
      <c r="I16" s="14">
        <f t="shared" si="2"/>
        <v>90.65</v>
      </c>
      <c r="J16" s="61">
        <v>79.92</v>
      </c>
      <c r="K16" s="61" t="s">
        <v>366</v>
      </c>
      <c r="L16" s="14">
        <f t="shared" si="0"/>
        <v>79.92</v>
      </c>
      <c r="M16" s="61" t="s">
        <v>383</v>
      </c>
      <c r="N16" s="61" t="s">
        <v>366</v>
      </c>
      <c r="O16" s="14">
        <f t="shared" si="3"/>
        <v>75.7</v>
      </c>
      <c r="P16" s="61">
        <v>60</v>
      </c>
      <c r="Q16" s="61" t="s">
        <v>366</v>
      </c>
      <c r="R16" s="14">
        <f t="shared" si="4"/>
        <v>60</v>
      </c>
      <c r="S16" s="61">
        <v>60</v>
      </c>
      <c r="T16" s="61" t="s">
        <v>53</v>
      </c>
      <c r="U16" s="14">
        <f t="shared" si="5"/>
        <v>75</v>
      </c>
      <c r="V16" s="61">
        <f t="shared" si="1"/>
        <v>79.54</v>
      </c>
      <c r="W16" s="66">
        <f>RANK(V16,V:V)</f>
        <v>26</v>
      </c>
      <c r="X16" s="10">
        <f>RANK(J16,J:J)</f>
        <v>20</v>
      </c>
      <c r="Y16" s="10" t="s">
        <v>43</v>
      </c>
      <c r="Z16" s="10">
        <v>61</v>
      </c>
      <c r="AA16" s="42" t="s">
        <v>49</v>
      </c>
      <c r="AB16" s="41"/>
      <c r="AC16" s="41"/>
      <c r="AD16" s="46"/>
      <c r="IR16" s="37"/>
      <c r="IS16" s="37"/>
      <c r="IT16" s="37"/>
      <c r="IU16" s="37"/>
      <c r="IV16" s="37"/>
      <c r="IW16" s="37"/>
    </row>
    <row r="17" s="1" customFormat="1" ht="15" customHeight="1" spans="1:257">
      <c r="A17" s="10" t="s">
        <v>34</v>
      </c>
      <c r="B17" s="10" t="s">
        <v>345</v>
      </c>
      <c r="C17" s="11">
        <v>2024</v>
      </c>
      <c r="D17" s="10" t="s">
        <v>363</v>
      </c>
      <c r="E17" s="10">
        <v>2415110259</v>
      </c>
      <c r="F17" s="11" t="s">
        <v>384</v>
      </c>
      <c r="G17" s="14">
        <v>89</v>
      </c>
      <c r="H17" s="61" t="s">
        <v>111</v>
      </c>
      <c r="I17" s="14">
        <f t="shared" si="2"/>
        <v>90</v>
      </c>
      <c r="J17" s="61">
        <v>72.22</v>
      </c>
      <c r="K17" s="61" t="s">
        <v>111</v>
      </c>
      <c r="L17" s="14">
        <f t="shared" si="0"/>
        <v>73.22</v>
      </c>
      <c r="M17" s="61" t="s">
        <v>385</v>
      </c>
      <c r="N17" s="61" t="s">
        <v>366</v>
      </c>
      <c r="O17" s="14">
        <f t="shared" si="3"/>
        <v>75.8</v>
      </c>
      <c r="P17" s="61">
        <v>60</v>
      </c>
      <c r="Q17" s="61" t="s">
        <v>197</v>
      </c>
      <c r="R17" s="14">
        <f t="shared" si="4"/>
        <v>80</v>
      </c>
      <c r="S17" s="61">
        <v>60</v>
      </c>
      <c r="T17" s="61" t="s">
        <v>217</v>
      </c>
      <c r="U17" s="14">
        <f t="shared" si="5"/>
        <v>70</v>
      </c>
      <c r="V17" s="61">
        <f t="shared" si="1"/>
        <v>75.205</v>
      </c>
      <c r="W17" s="66">
        <f>RANK(V17,V:V)</f>
        <v>44</v>
      </c>
      <c r="X17" s="10">
        <f>RANK(J17,J:J)</f>
        <v>45</v>
      </c>
      <c r="Y17" s="10" t="s">
        <v>39</v>
      </c>
      <c r="Z17" s="10">
        <v>61</v>
      </c>
      <c r="AA17" s="41"/>
      <c r="AB17" s="41"/>
      <c r="AC17" s="41"/>
      <c r="AD17" s="41"/>
      <c r="IR17" s="37"/>
      <c r="IS17" s="37"/>
      <c r="IT17" s="37"/>
      <c r="IU17" s="37"/>
      <c r="IV17" s="37"/>
      <c r="IW17" s="37"/>
    </row>
    <row r="18" s="1" customFormat="1" ht="15" customHeight="1" spans="1:257">
      <c r="A18" s="10" t="s">
        <v>34</v>
      </c>
      <c r="B18" s="10" t="s">
        <v>345</v>
      </c>
      <c r="C18" s="11">
        <v>2024</v>
      </c>
      <c r="D18" s="10" t="s">
        <v>363</v>
      </c>
      <c r="E18" s="10">
        <v>2415110260</v>
      </c>
      <c r="F18" s="11" t="s">
        <v>386</v>
      </c>
      <c r="G18" s="14">
        <v>91</v>
      </c>
      <c r="H18" s="61" t="s">
        <v>387</v>
      </c>
      <c r="I18" s="14">
        <f t="shared" si="2"/>
        <v>92.05</v>
      </c>
      <c r="J18" s="61">
        <v>92.93</v>
      </c>
      <c r="K18" s="61" t="s">
        <v>387</v>
      </c>
      <c r="L18" s="14">
        <f t="shared" si="0"/>
        <v>93.98</v>
      </c>
      <c r="M18" s="61" t="s">
        <v>388</v>
      </c>
      <c r="N18" s="61" t="s">
        <v>366</v>
      </c>
      <c r="O18" s="14">
        <f t="shared" si="3"/>
        <v>75.9</v>
      </c>
      <c r="P18" s="61">
        <v>60</v>
      </c>
      <c r="Q18" s="61" t="s">
        <v>163</v>
      </c>
      <c r="R18" s="14">
        <f t="shared" si="4"/>
        <v>90</v>
      </c>
      <c r="S18" s="61">
        <v>60</v>
      </c>
      <c r="T18" s="61" t="s">
        <v>150</v>
      </c>
      <c r="U18" s="14">
        <f t="shared" si="5"/>
        <v>100</v>
      </c>
      <c r="V18" s="61">
        <f t="shared" si="1"/>
        <v>92.985</v>
      </c>
      <c r="W18" s="66">
        <f>RANK(V18,V:V)</f>
        <v>1</v>
      </c>
      <c r="X18" s="10">
        <f>RANK(J18,J:J)</f>
        <v>1</v>
      </c>
      <c r="Y18" s="10" t="s">
        <v>43</v>
      </c>
      <c r="Z18" s="10">
        <v>61</v>
      </c>
      <c r="AA18" s="42" t="s">
        <v>112</v>
      </c>
      <c r="AB18" s="41"/>
      <c r="AC18" s="44" t="s">
        <v>113</v>
      </c>
      <c r="AD18" s="41"/>
      <c r="IR18" s="37"/>
      <c r="IS18" s="37"/>
      <c r="IT18" s="37"/>
      <c r="IU18" s="37"/>
      <c r="IV18" s="37"/>
      <c r="IW18" s="37"/>
    </row>
    <row r="19" s="1" customFormat="1" ht="15" customHeight="1" spans="1:257">
      <c r="A19" s="10" t="s">
        <v>34</v>
      </c>
      <c r="B19" s="10" t="s">
        <v>345</v>
      </c>
      <c r="C19" s="11">
        <v>2024</v>
      </c>
      <c r="D19" s="10" t="s">
        <v>363</v>
      </c>
      <c r="E19" s="10">
        <v>2415110261</v>
      </c>
      <c r="F19" s="11" t="s">
        <v>389</v>
      </c>
      <c r="G19" s="14">
        <v>89</v>
      </c>
      <c r="H19" s="61" t="s">
        <v>390</v>
      </c>
      <c r="I19" s="14">
        <f t="shared" si="2"/>
        <v>89.95</v>
      </c>
      <c r="J19" s="61">
        <v>69.92</v>
      </c>
      <c r="K19" s="61" t="s">
        <v>111</v>
      </c>
      <c r="L19" s="14">
        <f t="shared" si="0"/>
        <v>70.92</v>
      </c>
      <c r="M19" s="61" t="s">
        <v>391</v>
      </c>
      <c r="N19" s="61" t="s">
        <v>366</v>
      </c>
      <c r="O19" s="14">
        <f t="shared" si="3"/>
        <v>75.1</v>
      </c>
      <c r="P19" s="61">
        <v>60</v>
      </c>
      <c r="Q19" s="61" t="s">
        <v>366</v>
      </c>
      <c r="R19" s="14">
        <f t="shared" si="4"/>
        <v>60</v>
      </c>
      <c r="S19" s="61">
        <v>60</v>
      </c>
      <c r="T19" s="61" t="s">
        <v>392</v>
      </c>
      <c r="U19" s="14">
        <f t="shared" si="5"/>
        <v>63.15</v>
      </c>
      <c r="V19" s="61">
        <f t="shared" si="1"/>
        <v>72.0975</v>
      </c>
      <c r="W19" s="66">
        <f>RANK(V19,V:V)</f>
        <v>52</v>
      </c>
      <c r="X19" s="10">
        <f>RANK(J19,J:J)</f>
        <v>51</v>
      </c>
      <c r="Y19" s="10" t="s">
        <v>39</v>
      </c>
      <c r="Z19" s="10">
        <v>61</v>
      </c>
      <c r="AA19" s="41"/>
      <c r="AB19" s="41"/>
      <c r="AC19" s="41"/>
      <c r="AD19" s="41"/>
      <c r="IR19" s="37"/>
      <c r="IS19" s="37"/>
      <c r="IT19" s="37"/>
      <c r="IU19" s="37"/>
      <c r="IV19" s="37"/>
      <c r="IW19" s="37"/>
    </row>
    <row r="20" s="1" customFormat="1" ht="15" customHeight="1" spans="1:257">
      <c r="A20" s="10" t="s">
        <v>34</v>
      </c>
      <c r="B20" s="10" t="s">
        <v>345</v>
      </c>
      <c r="C20" s="11">
        <v>2024</v>
      </c>
      <c r="D20" s="10" t="s">
        <v>363</v>
      </c>
      <c r="E20" s="10">
        <v>2415110262</v>
      </c>
      <c r="F20" s="11" t="s">
        <v>393</v>
      </c>
      <c r="G20" s="14">
        <v>89</v>
      </c>
      <c r="H20" s="61" t="s">
        <v>394</v>
      </c>
      <c r="I20" s="14">
        <f t="shared" si="2"/>
        <v>89.4</v>
      </c>
      <c r="J20" s="61">
        <v>80.98</v>
      </c>
      <c r="K20" s="61" t="s">
        <v>111</v>
      </c>
      <c r="L20" s="14">
        <f t="shared" si="0"/>
        <v>81.98</v>
      </c>
      <c r="M20" s="61" t="s">
        <v>395</v>
      </c>
      <c r="N20" s="61" t="s">
        <v>366</v>
      </c>
      <c r="O20" s="14">
        <f t="shared" si="3"/>
        <v>75.11</v>
      </c>
      <c r="P20" s="61">
        <v>60</v>
      </c>
      <c r="Q20" s="61" t="s">
        <v>197</v>
      </c>
      <c r="R20" s="14">
        <f t="shared" si="4"/>
        <v>80</v>
      </c>
      <c r="S20" s="61">
        <v>60</v>
      </c>
      <c r="T20" s="61" t="s">
        <v>217</v>
      </c>
      <c r="U20" s="14">
        <f t="shared" si="5"/>
        <v>70</v>
      </c>
      <c r="V20" s="61">
        <f t="shared" si="1"/>
        <v>81.6805</v>
      </c>
      <c r="W20" s="66">
        <f>RANK(V20,V:V)</f>
        <v>13</v>
      </c>
      <c r="X20" s="10">
        <f>RANK(J20,J:J)</f>
        <v>12</v>
      </c>
      <c r="Y20" s="10" t="s">
        <v>43</v>
      </c>
      <c r="Z20" s="10">
        <v>61</v>
      </c>
      <c r="AA20" s="42" t="s">
        <v>49</v>
      </c>
      <c r="AB20" s="41"/>
      <c r="AC20" s="41"/>
      <c r="AD20" s="41"/>
      <c r="IR20" s="37"/>
      <c r="IS20" s="37"/>
      <c r="IT20" s="37"/>
      <c r="IU20" s="37"/>
      <c r="IV20" s="37"/>
      <c r="IW20" s="37"/>
    </row>
    <row r="21" s="1" customFormat="1" ht="15" customHeight="1" spans="1:257">
      <c r="A21" s="10" t="s">
        <v>34</v>
      </c>
      <c r="B21" s="10" t="s">
        <v>345</v>
      </c>
      <c r="C21" s="11">
        <v>2024</v>
      </c>
      <c r="D21" s="10" t="s">
        <v>363</v>
      </c>
      <c r="E21" s="10">
        <v>2415110263</v>
      </c>
      <c r="F21" s="11" t="s">
        <v>396</v>
      </c>
      <c r="G21" s="14">
        <v>89</v>
      </c>
      <c r="H21" s="61" t="s">
        <v>397</v>
      </c>
      <c r="I21" s="14">
        <f t="shared" si="2"/>
        <v>90.5</v>
      </c>
      <c r="J21" s="61">
        <v>76.75</v>
      </c>
      <c r="K21" s="61" t="s">
        <v>111</v>
      </c>
      <c r="L21" s="14">
        <f t="shared" si="0"/>
        <v>77.75</v>
      </c>
      <c r="M21" s="61" t="s">
        <v>398</v>
      </c>
      <c r="N21" s="61" t="s">
        <v>366</v>
      </c>
      <c r="O21" s="14">
        <f t="shared" si="3"/>
        <v>75.12</v>
      </c>
      <c r="P21" s="61">
        <v>60</v>
      </c>
      <c r="Q21" s="61" t="s">
        <v>197</v>
      </c>
      <c r="R21" s="14">
        <f t="shared" si="4"/>
        <v>80</v>
      </c>
      <c r="S21" s="61">
        <v>60</v>
      </c>
      <c r="T21" s="61" t="s">
        <v>163</v>
      </c>
      <c r="U21" s="14">
        <f t="shared" si="5"/>
        <v>90</v>
      </c>
      <c r="V21" s="61">
        <f t="shared" si="1"/>
        <v>79.6185</v>
      </c>
      <c r="W21" s="66">
        <f>RANK(V21,V:V)</f>
        <v>25</v>
      </c>
      <c r="X21" s="10">
        <f>RANK(J21,J:J)</f>
        <v>32</v>
      </c>
      <c r="Y21" s="10" t="s">
        <v>39</v>
      </c>
      <c r="Z21" s="10">
        <v>61</v>
      </c>
      <c r="AA21" s="42" t="s">
        <v>151</v>
      </c>
      <c r="AB21" s="41"/>
      <c r="AC21" s="41"/>
      <c r="AD21" s="41"/>
      <c r="IR21" s="37"/>
      <c r="IS21" s="37"/>
      <c r="IT21" s="37"/>
      <c r="IU21" s="37"/>
      <c r="IV21" s="37"/>
      <c r="IW21" s="37"/>
    </row>
    <row r="22" s="1" customFormat="1" ht="15" customHeight="1" spans="1:257">
      <c r="A22" s="10" t="s">
        <v>34</v>
      </c>
      <c r="B22" s="10" t="s">
        <v>345</v>
      </c>
      <c r="C22" s="11">
        <v>2024</v>
      </c>
      <c r="D22" s="10" t="s">
        <v>363</v>
      </c>
      <c r="E22" s="10">
        <v>2415110264</v>
      </c>
      <c r="F22" s="11" t="s">
        <v>399</v>
      </c>
      <c r="G22" s="14">
        <v>90</v>
      </c>
      <c r="H22" s="61" t="s">
        <v>117</v>
      </c>
      <c r="I22" s="14">
        <f t="shared" si="2"/>
        <v>97</v>
      </c>
      <c r="J22" s="61">
        <v>78.59</v>
      </c>
      <c r="K22" s="61" t="s">
        <v>379</v>
      </c>
      <c r="L22" s="14">
        <f t="shared" si="0"/>
        <v>78.79</v>
      </c>
      <c r="M22" s="61" t="s">
        <v>400</v>
      </c>
      <c r="N22" s="61" t="s">
        <v>366</v>
      </c>
      <c r="O22" s="14">
        <f t="shared" si="3"/>
        <v>75.13</v>
      </c>
      <c r="P22" s="61">
        <v>60</v>
      </c>
      <c r="Q22" s="61" t="s">
        <v>150</v>
      </c>
      <c r="R22" s="14">
        <f t="shared" si="4"/>
        <v>100</v>
      </c>
      <c r="S22" s="61">
        <v>60</v>
      </c>
      <c r="T22" s="61" t="s">
        <v>150</v>
      </c>
      <c r="U22" s="14">
        <f t="shared" si="5"/>
        <v>100</v>
      </c>
      <c r="V22" s="61">
        <f t="shared" si="1"/>
        <v>82.549</v>
      </c>
      <c r="W22" s="66">
        <f>RANK(V22,V:V)</f>
        <v>11</v>
      </c>
      <c r="X22" s="10">
        <f>RANK(J22,J:J)</f>
        <v>25</v>
      </c>
      <c r="Y22" s="10" t="s">
        <v>43</v>
      </c>
      <c r="Z22" s="10">
        <v>61</v>
      </c>
      <c r="AA22" s="42" t="s">
        <v>49</v>
      </c>
      <c r="AB22" s="41"/>
      <c r="AC22" s="41"/>
      <c r="AD22" s="41"/>
      <c r="IR22" s="37"/>
      <c r="IS22" s="37"/>
      <c r="IT22" s="37"/>
      <c r="IU22" s="37"/>
      <c r="IV22" s="37"/>
      <c r="IW22" s="37"/>
    </row>
    <row r="23" s="1" customFormat="1" ht="15" customHeight="1" spans="1:257">
      <c r="A23" s="10" t="s">
        <v>34</v>
      </c>
      <c r="B23" s="10" t="s">
        <v>345</v>
      </c>
      <c r="C23" s="11">
        <v>2024</v>
      </c>
      <c r="D23" s="10" t="s">
        <v>363</v>
      </c>
      <c r="E23" s="10">
        <v>2415110266</v>
      </c>
      <c r="F23" s="11" t="s">
        <v>401</v>
      </c>
      <c r="G23" s="14">
        <v>89</v>
      </c>
      <c r="H23" s="61" t="s">
        <v>366</v>
      </c>
      <c r="I23" s="14">
        <f t="shared" si="2"/>
        <v>89</v>
      </c>
      <c r="J23" s="61">
        <v>76.67</v>
      </c>
      <c r="K23" s="61" t="s">
        <v>366</v>
      </c>
      <c r="L23" s="14">
        <f t="shared" si="0"/>
        <v>76.67</v>
      </c>
      <c r="M23" s="61" t="s">
        <v>402</v>
      </c>
      <c r="N23" s="61" t="s">
        <v>366</v>
      </c>
      <c r="O23" s="14">
        <f t="shared" si="3"/>
        <v>75.14</v>
      </c>
      <c r="P23" s="61">
        <v>60</v>
      </c>
      <c r="Q23" s="61" t="s">
        <v>366</v>
      </c>
      <c r="R23" s="14">
        <f t="shared" si="4"/>
        <v>60</v>
      </c>
      <c r="S23" s="61">
        <v>60</v>
      </c>
      <c r="T23" s="61" t="s">
        <v>403</v>
      </c>
      <c r="U23" s="14">
        <f t="shared" si="5"/>
        <v>68</v>
      </c>
      <c r="V23" s="61">
        <f t="shared" si="1"/>
        <v>76.5595</v>
      </c>
      <c r="W23" s="66">
        <f>RANK(V23,V:V)</f>
        <v>38</v>
      </c>
      <c r="X23" s="10">
        <f>RANK(J23,J:J)</f>
        <v>33</v>
      </c>
      <c r="Y23" s="10" t="s">
        <v>39</v>
      </c>
      <c r="Z23" s="10">
        <v>61</v>
      </c>
      <c r="AA23" s="41"/>
      <c r="AB23" s="41"/>
      <c r="AC23" s="41"/>
      <c r="AD23" s="41"/>
      <c r="IR23" s="37"/>
      <c r="IS23" s="37"/>
      <c r="IT23" s="37"/>
      <c r="IU23" s="37"/>
      <c r="IV23" s="37"/>
      <c r="IW23" s="37"/>
    </row>
    <row r="24" s="1" customFormat="1" ht="15" customHeight="1" spans="1:257">
      <c r="A24" s="10" t="s">
        <v>34</v>
      </c>
      <c r="B24" s="10" t="s">
        <v>345</v>
      </c>
      <c r="C24" s="11">
        <v>2024</v>
      </c>
      <c r="D24" s="10" t="s">
        <v>363</v>
      </c>
      <c r="E24" s="10">
        <v>2415110270</v>
      </c>
      <c r="F24" s="11" t="s">
        <v>404</v>
      </c>
      <c r="G24" s="14">
        <v>90</v>
      </c>
      <c r="H24" s="61" t="s">
        <v>405</v>
      </c>
      <c r="I24" s="14">
        <f t="shared" si="2"/>
        <v>95.375</v>
      </c>
      <c r="J24" s="61">
        <v>80.71</v>
      </c>
      <c r="K24" s="61" t="s">
        <v>111</v>
      </c>
      <c r="L24" s="14">
        <f t="shared" si="0"/>
        <v>81.71</v>
      </c>
      <c r="M24" s="61" t="s">
        <v>406</v>
      </c>
      <c r="N24" s="61" t="s">
        <v>366</v>
      </c>
      <c r="O24" s="14">
        <f t="shared" si="3"/>
        <v>75.15</v>
      </c>
      <c r="P24" s="61">
        <v>60</v>
      </c>
      <c r="Q24" s="61" t="s">
        <v>150</v>
      </c>
      <c r="R24" s="14">
        <f t="shared" si="4"/>
        <v>100</v>
      </c>
      <c r="S24" s="61">
        <v>60</v>
      </c>
      <c r="T24" s="61" t="s">
        <v>163</v>
      </c>
      <c r="U24" s="14">
        <f t="shared" si="5"/>
        <v>90</v>
      </c>
      <c r="V24" s="61">
        <f t="shared" si="1"/>
        <v>84.0775</v>
      </c>
      <c r="W24" s="66">
        <f>RANK(V24,V:V)</f>
        <v>7</v>
      </c>
      <c r="X24" s="10">
        <f>RANK(J24,J:J)</f>
        <v>16</v>
      </c>
      <c r="Y24" s="10" t="s">
        <v>39</v>
      </c>
      <c r="Z24" s="10">
        <v>61</v>
      </c>
      <c r="AA24" s="42" t="s">
        <v>151</v>
      </c>
      <c r="AB24" s="41"/>
      <c r="AC24" s="41"/>
      <c r="AD24" s="41"/>
      <c r="IR24" s="37"/>
      <c r="IS24" s="37"/>
      <c r="IT24" s="37"/>
      <c r="IU24" s="37"/>
      <c r="IV24" s="37"/>
      <c r="IW24" s="37"/>
    </row>
    <row r="25" s="1" customFormat="1" ht="15" customHeight="1" spans="1:257">
      <c r="A25" s="10" t="s">
        <v>34</v>
      </c>
      <c r="B25" s="10" t="s">
        <v>345</v>
      </c>
      <c r="C25" s="11">
        <v>2024</v>
      </c>
      <c r="D25" s="10" t="s">
        <v>363</v>
      </c>
      <c r="E25" s="10">
        <v>2415110271</v>
      </c>
      <c r="F25" s="11" t="s">
        <v>407</v>
      </c>
      <c r="G25" s="14">
        <v>90</v>
      </c>
      <c r="H25" s="61" t="s">
        <v>408</v>
      </c>
      <c r="I25" s="14">
        <f t="shared" si="2"/>
        <v>96.95</v>
      </c>
      <c r="J25" s="61">
        <v>73.42</v>
      </c>
      <c r="K25" s="61" t="s">
        <v>409</v>
      </c>
      <c r="L25" s="14">
        <f t="shared" si="0"/>
        <v>74.82</v>
      </c>
      <c r="M25" s="61" t="s">
        <v>410</v>
      </c>
      <c r="N25" s="61" t="s">
        <v>366</v>
      </c>
      <c r="O25" s="14">
        <f t="shared" si="3"/>
        <v>75.16</v>
      </c>
      <c r="P25" s="61">
        <v>60</v>
      </c>
      <c r="Q25" s="61" t="s">
        <v>197</v>
      </c>
      <c r="R25" s="14">
        <f t="shared" si="4"/>
        <v>80</v>
      </c>
      <c r="S25" s="61">
        <v>60</v>
      </c>
      <c r="T25" s="61" t="s">
        <v>140</v>
      </c>
      <c r="U25" s="14">
        <v>100</v>
      </c>
      <c r="V25" s="61">
        <f t="shared" si="1"/>
        <v>78.568</v>
      </c>
      <c r="W25" s="66">
        <f>RANK(V25,V:V)</f>
        <v>31</v>
      </c>
      <c r="X25" s="10">
        <f>RANK(J25,J:J)</f>
        <v>42</v>
      </c>
      <c r="Y25" s="10" t="s">
        <v>39</v>
      </c>
      <c r="Z25" s="10">
        <v>61</v>
      </c>
      <c r="AA25" s="41"/>
      <c r="AB25" s="41"/>
      <c r="AC25" s="41"/>
      <c r="AD25" s="46"/>
      <c r="IR25" s="37"/>
      <c r="IS25" s="37"/>
      <c r="IT25" s="37"/>
      <c r="IU25" s="37"/>
      <c r="IV25" s="37"/>
      <c r="IW25" s="37"/>
    </row>
    <row r="26" s="1" customFormat="1" ht="15" customHeight="1" spans="1:257">
      <c r="A26" s="10" t="s">
        <v>34</v>
      </c>
      <c r="B26" s="10" t="s">
        <v>345</v>
      </c>
      <c r="C26" s="11">
        <v>2024</v>
      </c>
      <c r="D26" s="10" t="s">
        <v>363</v>
      </c>
      <c r="E26" s="10">
        <v>2415110272</v>
      </c>
      <c r="F26" s="11" t="s">
        <v>411</v>
      </c>
      <c r="G26" s="14">
        <v>91</v>
      </c>
      <c r="H26" s="61" t="s">
        <v>408</v>
      </c>
      <c r="I26" s="14">
        <f t="shared" si="2"/>
        <v>97.95</v>
      </c>
      <c r="J26" s="61">
        <v>81.11</v>
      </c>
      <c r="K26" s="61" t="s">
        <v>412</v>
      </c>
      <c r="L26" s="14">
        <f t="shared" si="0"/>
        <v>82.31</v>
      </c>
      <c r="M26" s="61" t="s">
        <v>413</v>
      </c>
      <c r="N26" s="61" t="s">
        <v>366</v>
      </c>
      <c r="O26" s="14">
        <f t="shared" si="3"/>
        <v>75.17</v>
      </c>
      <c r="P26" s="61">
        <v>60</v>
      </c>
      <c r="Q26" s="61" t="s">
        <v>197</v>
      </c>
      <c r="R26" s="14">
        <f t="shared" si="4"/>
        <v>80</v>
      </c>
      <c r="S26" s="61">
        <v>60</v>
      </c>
      <c r="T26" s="61" t="s">
        <v>163</v>
      </c>
      <c r="U26" s="14">
        <f t="shared" ref="U26:U33" si="6">S26+T26</f>
        <v>90</v>
      </c>
      <c r="V26" s="61">
        <f t="shared" si="1"/>
        <v>83.786</v>
      </c>
      <c r="W26" s="66">
        <f>RANK(V26,V:V)</f>
        <v>8</v>
      </c>
      <c r="X26" s="10">
        <f>RANK(J26,J:J)</f>
        <v>9</v>
      </c>
      <c r="Y26" s="10" t="s">
        <v>43</v>
      </c>
      <c r="Z26" s="10">
        <v>61</v>
      </c>
      <c r="AA26" s="42" t="s">
        <v>54</v>
      </c>
      <c r="AB26" s="41"/>
      <c r="AC26" s="41"/>
      <c r="AD26" s="41"/>
      <c r="IR26" s="37"/>
      <c r="IS26" s="37"/>
      <c r="IT26" s="37"/>
      <c r="IU26" s="37"/>
      <c r="IV26" s="37"/>
      <c r="IW26" s="37"/>
    </row>
    <row r="27" s="1" customFormat="1" ht="15" customHeight="1" spans="1:257">
      <c r="A27" s="10" t="s">
        <v>34</v>
      </c>
      <c r="B27" s="10" t="s">
        <v>345</v>
      </c>
      <c r="C27" s="11">
        <v>2024</v>
      </c>
      <c r="D27" s="10" t="s">
        <v>363</v>
      </c>
      <c r="E27" s="10">
        <v>2415110273</v>
      </c>
      <c r="F27" s="11" t="s">
        <v>414</v>
      </c>
      <c r="G27" s="14">
        <v>91</v>
      </c>
      <c r="H27" s="61" t="s">
        <v>415</v>
      </c>
      <c r="I27" s="14" t="s">
        <v>416</v>
      </c>
      <c r="J27" s="61">
        <v>88.83</v>
      </c>
      <c r="K27" s="61" t="s">
        <v>417</v>
      </c>
      <c r="L27" s="14">
        <f t="shared" si="0"/>
        <v>94.03</v>
      </c>
      <c r="M27" s="61" t="s">
        <v>418</v>
      </c>
      <c r="N27" s="61" t="s">
        <v>366</v>
      </c>
      <c r="O27" s="14">
        <f t="shared" si="3"/>
        <v>75.18</v>
      </c>
      <c r="P27" s="61">
        <v>60</v>
      </c>
      <c r="Q27" s="61" t="s">
        <v>197</v>
      </c>
      <c r="R27" s="14">
        <f t="shared" si="4"/>
        <v>80</v>
      </c>
      <c r="S27" s="61">
        <v>60</v>
      </c>
      <c r="T27" s="61" t="s">
        <v>102</v>
      </c>
      <c r="U27" s="14">
        <f t="shared" si="6"/>
        <v>85</v>
      </c>
      <c r="V27" s="61">
        <f t="shared" si="1"/>
        <v>92.5315</v>
      </c>
      <c r="W27" s="66">
        <f>RANK(V27,V:V)</f>
        <v>2</v>
      </c>
      <c r="X27" s="10">
        <f>RANK(J27,J:J)</f>
        <v>2</v>
      </c>
      <c r="Y27" s="10" t="s">
        <v>43</v>
      </c>
      <c r="Z27" s="10">
        <v>61</v>
      </c>
      <c r="AA27" s="42" t="s">
        <v>112</v>
      </c>
      <c r="AB27" s="44" t="s">
        <v>359</v>
      </c>
      <c r="AC27" s="44" t="s">
        <v>118</v>
      </c>
      <c r="AD27" s="44"/>
      <c r="IR27" s="37"/>
      <c r="IS27" s="37"/>
      <c r="IT27" s="37"/>
      <c r="IU27" s="37"/>
      <c r="IV27" s="37"/>
      <c r="IW27" s="37"/>
    </row>
    <row r="28" s="1" customFormat="1" ht="15" customHeight="1" spans="1:257">
      <c r="A28" s="10" t="s">
        <v>34</v>
      </c>
      <c r="B28" s="10" t="s">
        <v>345</v>
      </c>
      <c r="C28" s="11">
        <v>2024</v>
      </c>
      <c r="D28" s="10" t="s">
        <v>363</v>
      </c>
      <c r="E28" s="10">
        <v>2415110274</v>
      </c>
      <c r="F28" s="11" t="s">
        <v>419</v>
      </c>
      <c r="G28" s="14">
        <v>89</v>
      </c>
      <c r="H28" s="61" t="s">
        <v>420</v>
      </c>
      <c r="I28" s="14">
        <f t="shared" ref="I28:I64" si="7">G28+H28</f>
        <v>92.3</v>
      </c>
      <c r="J28" s="61">
        <v>71.16</v>
      </c>
      <c r="K28" s="61" t="s">
        <v>366</v>
      </c>
      <c r="L28" s="14">
        <f t="shared" si="0"/>
        <v>71.16</v>
      </c>
      <c r="M28" s="61" t="s">
        <v>421</v>
      </c>
      <c r="N28" s="61" t="s">
        <v>366</v>
      </c>
      <c r="O28" s="14">
        <f t="shared" si="3"/>
        <v>75.19</v>
      </c>
      <c r="P28" s="61">
        <v>60</v>
      </c>
      <c r="Q28" s="61" t="s">
        <v>197</v>
      </c>
      <c r="R28" s="14">
        <f t="shared" si="4"/>
        <v>80</v>
      </c>
      <c r="S28" s="61">
        <v>60</v>
      </c>
      <c r="T28" s="61" t="s">
        <v>163</v>
      </c>
      <c r="U28" s="14">
        <f t="shared" si="6"/>
        <v>90</v>
      </c>
      <c r="V28" s="61">
        <f t="shared" si="1"/>
        <v>74.8595</v>
      </c>
      <c r="W28" s="66">
        <f>RANK(V28,V:V)</f>
        <v>46</v>
      </c>
      <c r="X28" s="10">
        <f>RANK(J28,J:J)</f>
        <v>49</v>
      </c>
      <c r="Y28" s="10" t="s">
        <v>39</v>
      </c>
      <c r="Z28" s="10">
        <v>61</v>
      </c>
      <c r="AA28" s="41"/>
      <c r="AB28" s="41"/>
      <c r="AC28" s="41"/>
      <c r="AD28" s="41"/>
      <c r="IR28" s="37"/>
      <c r="IS28" s="37"/>
      <c r="IT28" s="37"/>
      <c r="IU28" s="37"/>
      <c r="IV28" s="37"/>
      <c r="IW28" s="37"/>
    </row>
    <row r="29" s="1" customFormat="1" ht="15" customHeight="1" spans="1:257">
      <c r="A29" s="10" t="s">
        <v>34</v>
      </c>
      <c r="B29" s="10" t="s">
        <v>345</v>
      </c>
      <c r="C29" s="11">
        <v>2024</v>
      </c>
      <c r="D29" s="10" t="s">
        <v>363</v>
      </c>
      <c r="E29" s="10">
        <v>2415110275</v>
      </c>
      <c r="F29" s="11" t="s">
        <v>422</v>
      </c>
      <c r="G29" s="14">
        <v>89</v>
      </c>
      <c r="H29" s="61" t="s">
        <v>423</v>
      </c>
      <c r="I29" s="14">
        <f t="shared" si="7"/>
        <v>91.2</v>
      </c>
      <c r="J29" s="61">
        <v>79.83</v>
      </c>
      <c r="K29" s="61" t="s">
        <v>111</v>
      </c>
      <c r="L29" s="14">
        <f t="shared" si="0"/>
        <v>80.83</v>
      </c>
      <c r="M29" s="61" t="s">
        <v>424</v>
      </c>
      <c r="N29" s="61" t="s">
        <v>366</v>
      </c>
      <c r="O29" s="14">
        <f t="shared" si="3"/>
        <v>75.2</v>
      </c>
      <c r="P29" s="61">
        <v>60</v>
      </c>
      <c r="Q29" s="61" t="s">
        <v>217</v>
      </c>
      <c r="R29" s="14">
        <f t="shared" si="4"/>
        <v>70</v>
      </c>
      <c r="S29" s="61">
        <v>60</v>
      </c>
      <c r="T29" s="61" t="s">
        <v>53</v>
      </c>
      <c r="U29" s="14">
        <f t="shared" si="6"/>
        <v>75</v>
      </c>
      <c r="V29" s="61">
        <f t="shared" si="1"/>
        <v>80.7525</v>
      </c>
      <c r="W29" s="66">
        <f>RANK(V29,V:V)</f>
        <v>19</v>
      </c>
      <c r="X29" s="10">
        <f>RANK(J29,J:J)</f>
        <v>22</v>
      </c>
      <c r="Y29" s="10" t="s">
        <v>43</v>
      </c>
      <c r="Z29" s="10">
        <v>61</v>
      </c>
      <c r="AA29" s="42" t="s">
        <v>49</v>
      </c>
      <c r="AB29" s="41"/>
      <c r="AC29" s="41"/>
      <c r="AD29" s="41"/>
      <c r="IR29" s="37"/>
      <c r="IS29" s="37"/>
      <c r="IT29" s="37"/>
      <c r="IU29" s="37"/>
      <c r="IV29" s="37"/>
      <c r="IW29" s="37"/>
    </row>
    <row r="30" s="1" customFormat="1" ht="15" customHeight="1" spans="1:257">
      <c r="A30" s="10" t="s">
        <v>34</v>
      </c>
      <c r="B30" s="10" t="s">
        <v>345</v>
      </c>
      <c r="C30" s="11">
        <v>2024</v>
      </c>
      <c r="D30" s="10" t="s">
        <v>363</v>
      </c>
      <c r="E30" s="10">
        <v>2415110276</v>
      </c>
      <c r="F30" s="11" t="s">
        <v>425</v>
      </c>
      <c r="G30" s="14">
        <v>90</v>
      </c>
      <c r="H30" s="61" t="s">
        <v>111</v>
      </c>
      <c r="I30" s="14">
        <f t="shared" si="7"/>
        <v>91</v>
      </c>
      <c r="J30" s="61">
        <v>69.36</v>
      </c>
      <c r="K30" s="61" t="s">
        <v>379</v>
      </c>
      <c r="L30" s="14">
        <f t="shared" si="0"/>
        <v>69.56</v>
      </c>
      <c r="M30" s="61" t="s">
        <v>426</v>
      </c>
      <c r="N30" s="61" t="s">
        <v>427</v>
      </c>
      <c r="O30" s="14">
        <f t="shared" si="3"/>
        <v>88.3</v>
      </c>
      <c r="P30" s="61">
        <v>60</v>
      </c>
      <c r="Q30" s="61" t="s">
        <v>217</v>
      </c>
      <c r="R30" s="14">
        <f t="shared" si="4"/>
        <v>70</v>
      </c>
      <c r="S30" s="61">
        <v>60</v>
      </c>
      <c r="T30" s="61" t="s">
        <v>102</v>
      </c>
      <c r="U30" s="14">
        <f t="shared" si="6"/>
        <v>85</v>
      </c>
      <c r="V30" s="61">
        <f t="shared" si="1"/>
        <v>73.435</v>
      </c>
      <c r="W30" s="66">
        <f>RANK(V30,V:V)</f>
        <v>50</v>
      </c>
      <c r="X30" s="10">
        <f>RANK(J30,J:J)</f>
        <v>54</v>
      </c>
      <c r="Y30" s="10" t="s">
        <v>39</v>
      </c>
      <c r="Z30" s="10">
        <v>61</v>
      </c>
      <c r="AA30" s="41"/>
      <c r="AB30" s="41"/>
      <c r="AC30" s="41"/>
      <c r="AD30" s="41"/>
      <c r="IR30" s="37"/>
      <c r="IS30" s="37"/>
      <c r="IT30" s="37"/>
      <c r="IU30" s="37"/>
      <c r="IV30" s="37"/>
      <c r="IW30" s="37"/>
    </row>
    <row r="31" s="1" customFormat="1" ht="15" customHeight="1" spans="1:257">
      <c r="A31" s="10" t="s">
        <v>34</v>
      </c>
      <c r="B31" s="10" t="s">
        <v>345</v>
      </c>
      <c r="C31" s="11">
        <v>2024</v>
      </c>
      <c r="D31" s="10" t="s">
        <v>363</v>
      </c>
      <c r="E31" s="10">
        <v>2415110277</v>
      </c>
      <c r="F31" s="11" t="s">
        <v>428</v>
      </c>
      <c r="G31" s="14">
        <v>90</v>
      </c>
      <c r="H31" s="61" t="s">
        <v>366</v>
      </c>
      <c r="I31" s="14">
        <f t="shared" si="7"/>
        <v>90</v>
      </c>
      <c r="J31" s="61">
        <v>63.37</v>
      </c>
      <c r="K31" s="61" t="s">
        <v>366</v>
      </c>
      <c r="L31" s="14">
        <f t="shared" si="0"/>
        <v>63.37</v>
      </c>
      <c r="M31" s="61" t="s">
        <v>429</v>
      </c>
      <c r="N31" s="61" t="s">
        <v>366</v>
      </c>
      <c r="O31" s="14">
        <f t="shared" si="3"/>
        <v>69.3</v>
      </c>
      <c r="P31" s="61">
        <v>60</v>
      </c>
      <c r="Q31" s="61" t="s">
        <v>217</v>
      </c>
      <c r="R31" s="14">
        <f t="shared" si="4"/>
        <v>70</v>
      </c>
      <c r="S31" s="61">
        <v>60</v>
      </c>
      <c r="T31" s="61" t="s">
        <v>430</v>
      </c>
      <c r="U31" s="14">
        <f t="shared" si="6"/>
        <v>65</v>
      </c>
      <c r="V31" s="61">
        <f t="shared" si="1"/>
        <v>66.7425</v>
      </c>
      <c r="W31" s="66">
        <f>RANK(V31,V:V)</f>
        <v>56</v>
      </c>
      <c r="X31" s="10">
        <f>RANK(J31,J:J)</f>
        <v>56</v>
      </c>
      <c r="Y31" s="10" t="s">
        <v>39</v>
      </c>
      <c r="Z31" s="10">
        <v>61</v>
      </c>
      <c r="AA31" s="41"/>
      <c r="AB31" s="41"/>
      <c r="AC31" s="41"/>
      <c r="AD31" s="41"/>
      <c r="IR31" s="37"/>
      <c r="IS31" s="37"/>
      <c r="IT31" s="37"/>
      <c r="IU31" s="37"/>
      <c r="IV31" s="37"/>
      <c r="IW31" s="37"/>
    </row>
    <row r="32" s="1" customFormat="1" ht="15" customHeight="1" spans="1:257">
      <c r="A32" s="10" t="s">
        <v>34</v>
      </c>
      <c r="B32" s="10" t="s">
        <v>345</v>
      </c>
      <c r="C32" s="11">
        <v>2024</v>
      </c>
      <c r="D32" s="10" t="s">
        <v>363</v>
      </c>
      <c r="E32" s="10">
        <v>2415110278</v>
      </c>
      <c r="F32" s="15" t="s">
        <v>431</v>
      </c>
      <c r="G32" s="16">
        <v>90</v>
      </c>
      <c r="H32" s="62" t="s">
        <v>111</v>
      </c>
      <c r="I32" s="14">
        <f t="shared" si="7"/>
        <v>91</v>
      </c>
      <c r="J32" s="62">
        <v>60.92</v>
      </c>
      <c r="K32" s="62" t="s">
        <v>366</v>
      </c>
      <c r="L32" s="14">
        <f t="shared" si="0"/>
        <v>60.92</v>
      </c>
      <c r="M32" s="62" t="s">
        <v>432</v>
      </c>
      <c r="N32" s="61" t="s">
        <v>366</v>
      </c>
      <c r="O32" s="16">
        <f t="shared" si="3"/>
        <v>47.1</v>
      </c>
      <c r="P32" s="62">
        <v>60</v>
      </c>
      <c r="Q32" s="62" t="s">
        <v>217</v>
      </c>
      <c r="R32" s="14">
        <f t="shared" si="4"/>
        <v>70</v>
      </c>
      <c r="S32" s="62">
        <v>60</v>
      </c>
      <c r="T32" s="62" t="s">
        <v>77</v>
      </c>
      <c r="U32" s="14">
        <f t="shared" si="6"/>
        <v>65</v>
      </c>
      <c r="V32" s="61">
        <f t="shared" si="1"/>
        <v>63.895</v>
      </c>
      <c r="W32" s="66">
        <f>RANK(V32,V:V)</f>
        <v>58</v>
      </c>
      <c r="X32" s="10">
        <f>RANK(J32,J:J)</f>
        <v>57</v>
      </c>
      <c r="Y32" s="10" t="s">
        <v>39</v>
      </c>
      <c r="Z32" s="10">
        <v>61</v>
      </c>
      <c r="AA32" s="41"/>
      <c r="AB32" s="41"/>
      <c r="AC32" s="41"/>
      <c r="AD32" s="41"/>
      <c r="IR32" s="37"/>
      <c r="IS32" s="37"/>
      <c r="IT32" s="37"/>
      <c r="IU32" s="37"/>
      <c r="IV32" s="37"/>
      <c r="IW32" s="37"/>
    </row>
    <row r="33" s="1" customFormat="1" ht="15" customHeight="1" spans="1:30">
      <c r="A33" s="10" t="s">
        <v>34</v>
      </c>
      <c r="B33" s="10" t="s">
        <v>345</v>
      </c>
      <c r="C33" s="11">
        <v>2024</v>
      </c>
      <c r="D33" s="10" t="s">
        <v>363</v>
      </c>
      <c r="E33" s="10">
        <v>2415110279</v>
      </c>
      <c r="F33" s="11" t="s">
        <v>433</v>
      </c>
      <c r="G33" s="14">
        <v>89</v>
      </c>
      <c r="H33" s="61" t="s">
        <v>111</v>
      </c>
      <c r="I33" s="14">
        <f t="shared" si="7"/>
        <v>90</v>
      </c>
      <c r="J33" s="61">
        <v>72.2</v>
      </c>
      <c r="K33" s="61" t="s">
        <v>111</v>
      </c>
      <c r="L33" s="14">
        <f t="shared" si="0"/>
        <v>73.2</v>
      </c>
      <c r="M33" s="61" t="s">
        <v>434</v>
      </c>
      <c r="N33" s="61" t="s">
        <v>366</v>
      </c>
      <c r="O33" s="14">
        <f t="shared" si="3"/>
        <v>63.3</v>
      </c>
      <c r="P33" s="61">
        <v>60</v>
      </c>
      <c r="Q33" s="61" t="s">
        <v>217</v>
      </c>
      <c r="R33" s="14">
        <f t="shared" si="4"/>
        <v>70</v>
      </c>
      <c r="S33" s="61">
        <v>60</v>
      </c>
      <c r="T33" s="61" t="s">
        <v>77</v>
      </c>
      <c r="U33" s="14">
        <f t="shared" si="6"/>
        <v>65</v>
      </c>
      <c r="V33" s="61">
        <f t="shared" si="1"/>
        <v>73.815</v>
      </c>
      <c r="W33" s="66">
        <f>RANK(V33,V:V)</f>
        <v>49</v>
      </c>
      <c r="X33" s="10">
        <f>RANK(J33,J:J)</f>
        <v>46</v>
      </c>
      <c r="Y33" s="10" t="s">
        <v>39</v>
      </c>
      <c r="Z33" s="10">
        <v>61</v>
      </c>
      <c r="AA33" s="41"/>
      <c r="AB33" s="41"/>
      <c r="AC33" s="41"/>
      <c r="AD33" s="41"/>
    </row>
    <row r="34" s="1" customFormat="1" ht="15" customHeight="1" spans="1:30">
      <c r="A34" s="10" t="s">
        <v>34</v>
      </c>
      <c r="B34" s="10" t="s">
        <v>345</v>
      </c>
      <c r="C34" s="11">
        <v>2024</v>
      </c>
      <c r="D34" s="10" t="s">
        <v>363</v>
      </c>
      <c r="E34" s="10">
        <v>2415110285</v>
      </c>
      <c r="F34" s="11" t="s">
        <v>435</v>
      </c>
      <c r="G34" s="14">
        <v>90</v>
      </c>
      <c r="H34" s="61" t="s">
        <v>436</v>
      </c>
      <c r="I34" s="14">
        <f t="shared" si="7"/>
        <v>95.7</v>
      </c>
      <c r="J34" s="61">
        <v>73.65</v>
      </c>
      <c r="K34" s="61" t="s">
        <v>111</v>
      </c>
      <c r="L34" s="14">
        <f t="shared" si="0"/>
        <v>74.65</v>
      </c>
      <c r="M34" s="61" t="s">
        <v>437</v>
      </c>
      <c r="N34" s="61" t="s">
        <v>366</v>
      </c>
      <c r="O34" s="14">
        <f t="shared" si="3"/>
        <v>63.1</v>
      </c>
      <c r="P34" s="61">
        <v>60</v>
      </c>
      <c r="Q34" s="61" t="s">
        <v>197</v>
      </c>
      <c r="R34" s="14">
        <f t="shared" si="4"/>
        <v>80</v>
      </c>
      <c r="S34" s="61">
        <v>60</v>
      </c>
      <c r="T34" s="61" t="s">
        <v>140</v>
      </c>
      <c r="U34" s="14">
        <v>100</v>
      </c>
      <c r="V34" s="61">
        <f t="shared" si="1"/>
        <v>77.7125</v>
      </c>
      <c r="W34" s="66">
        <f>RANK(V34,V:V)</f>
        <v>35</v>
      </c>
      <c r="X34" s="10">
        <f>RANK(J34,J:J)</f>
        <v>40</v>
      </c>
      <c r="Y34" s="10" t="s">
        <v>39</v>
      </c>
      <c r="Z34" s="10">
        <v>61</v>
      </c>
      <c r="AA34" s="41"/>
      <c r="AB34" s="41"/>
      <c r="AC34" s="41"/>
      <c r="AD34" s="41"/>
    </row>
    <row r="35" s="1" customFormat="1" ht="15" customHeight="1" spans="1:30">
      <c r="A35" s="10" t="s">
        <v>34</v>
      </c>
      <c r="B35" s="10" t="s">
        <v>345</v>
      </c>
      <c r="C35" s="11">
        <v>2024</v>
      </c>
      <c r="D35" s="10" t="s">
        <v>346</v>
      </c>
      <c r="E35" s="10" t="s">
        <v>438</v>
      </c>
      <c r="F35" s="10" t="s">
        <v>439</v>
      </c>
      <c r="G35" s="14">
        <v>89</v>
      </c>
      <c r="H35" s="14">
        <v>1</v>
      </c>
      <c r="I35" s="14">
        <f t="shared" si="7"/>
        <v>90</v>
      </c>
      <c r="J35" s="14">
        <v>72.3493975903614</v>
      </c>
      <c r="K35" s="14">
        <v>1</v>
      </c>
      <c r="L35" s="14">
        <f t="shared" si="0"/>
        <v>73.3493975903614</v>
      </c>
      <c r="M35" s="14">
        <v>78.5</v>
      </c>
      <c r="N35" s="35">
        <v>0</v>
      </c>
      <c r="O35" s="14">
        <v>78.5</v>
      </c>
      <c r="P35" s="14">
        <v>60</v>
      </c>
      <c r="Q35" s="14">
        <v>0</v>
      </c>
      <c r="R35" s="14">
        <f t="shared" si="4"/>
        <v>60</v>
      </c>
      <c r="S35" s="16">
        <v>60</v>
      </c>
      <c r="T35" s="14">
        <v>39.25</v>
      </c>
      <c r="U35" s="14">
        <f t="shared" ref="U35:U43" si="8">S35+T35</f>
        <v>99.25</v>
      </c>
      <c r="V35" s="61">
        <f t="shared" si="1"/>
        <v>75.8995481927711</v>
      </c>
      <c r="W35" s="66">
        <f>RANK(V35,V:V)</f>
        <v>40</v>
      </c>
      <c r="X35" s="10">
        <f>RANK(J35,J:J)</f>
        <v>44</v>
      </c>
      <c r="Y35" s="10" t="s">
        <v>39</v>
      </c>
      <c r="Z35" s="10">
        <v>61</v>
      </c>
      <c r="AA35" s="41"/>
      <c r="AB35" s="41"/>
      <c r="AC35" s="41"/>
      <c r="AD35" s="41"/>
    </row>
    <row r="36" s="37" customFormat="1" ht="14.1" customHeight="1" spans="1:30">
      <c r="A36" s="10" t="s">
        <v>34</v>
      </c>
      <c r="B36" s="10" t="s">
        <v>345</v>
      </c>
      <c r="C36" s="11">
        <v>2024</v>
      </c>
      <c r="D36" s="10" t="s">
        <v>346</v>
      </c>
      <c r="E36" s="10" t="s">
        <v>440</v>
      </c>
      <c r="F36" s="10" t="s">
        <v>441</v>
      </c>
      <c r="G36" s="14">
        <v>90</v>
      </c>
      <c r="H36" s="14">
        <v>0.5</v>
      </c>
      <c r="I36" s="14">
        <f t="shared" si="7"/>
        <v>90.5</v>
      </c>
      <c r="J36" s="14">
        <v>77.7590361445783</v>
      </c>
      <c r="K36" s="14">
        <v>0</v>
      </c>
      <c r="L36" s="14">
        <f t="shared" si="0"/>
        <v>77.7590361445783</v>
      </c>
      <c r="M36" s="14">
        <v>79.4</v>
      </c>
      <c r="N36" s="35">
        <v>0</v>
      </c>
      <c r="O36" s="14">
        <v>79.4</v>
      </c>
      <c r="P36" s="14">
        <v>60</v>
      </c>
      <c r="Q36" s="14">
        <v>0</v>
      </c>
      <c r="R36" s="14">
        <f t="shared" si="4"/>
        <v>60</v>
      </c>
      <c r="S36" s="14">
        <v>60</v>
      </c>
      <c r="T36" s="14">
        <v>10</v>
      </c>
      <c r="U36" s="14">
        <f t="shared" si="8"/>
        <v>70</v>
      </c>
      <c r="V36" s="61">
        <f t="shared" si="1"/>
        <v>77.8392771084337</v>
      </c>
      <c r="W36" s="66">
        <f>RANK(V36,V:V)</f>
        <v>34</v>
      </c>
      <c r="X36" s="10">
        <f>RANK(J36,J:J)</f>
        <v>28</v>
      </c>
      <c r="Y36" s="10" t="s">
        <v>43</v>
      </c>
      <c r="Z36" s="10">
        <v>61</v>
      </c>
      <c r="AA36" s="41"/>
      <c r="AB36" s="41"/>
      <c r="AC36" s="41"/>
      <c r="AD36" s="41"/>
    </row>
    <row r="37" s="37" customFormat="1" ht="15" customHeight="1" spans="1:30">
      <c r="A37" s="10" t="s">
        <v>34</v>
      </c>
      <c r="B37" s="10" t="s">
        <v>345</v>
      </c>
      <c r="C37" s="11">
        <v>2024</v>
      </c>
      <c r="D37" s="10" t="s">
        <v>346</v>
      </c>
      <c r="E37" s="10" t="s">
        <v>442</v>
      </c>
      <c r="F37" s="10" t="s">
        <v>443</v>
      </c>
      <c r="G37" s="14">
        <v>89</v>
      </c>
      <c r="H37" s="14">
        <v>0.5</v>
      </c>
      <c r="I37" s="14">
        <f t="shared" si="7"/>
        <v>89.5</v>
      </c>
      <c r="J37" s="14">
        <v>81</v>
      </c>
      <c r="K37" s="14">
        <v>1</v>
      </c>
      <c r="L37" s="14">
        <f t="shared" si="0"/>
        <v>82</v>
      </c>
      <c r="M37" s="14">
        <v>77.35</v>
      </c>
      <c r="N37" s="35">
        <v>0</v>
      </c>
      <c r="O37" s="14">
        <v>77.35</v>
      </c>
      <c r="P37" s="14">
        <v>60</v>
      </c>
      <c r="Q37" s="14">
        <v>0</v>
      </c>
      <c r="R37" s="14">
        <f t="shared" si="4"/>
        <v>60</v>
      </c>
      <c r="S37" s="14">
        <v>60</v>
      </c>
      <c r="T37" s="14">
        <v>0</v>
      </c>
      <c r="U37" s="14">
        <f t="shared" si="8"/>
        <v>60</v>
      </c>
      <c r="V37" s="61">
        <f t="shared" si="1"/>
        <v>80.3175</v>
      </c>
      <c r="W37" s="66">
        <f>RANK(V37,V:V)</f>
        <v>23</v>
      </c>
      <c r="X37" s="10">
        <f>RANK(J37,J:J)</f>
        <v>10</v>
      </c>
      <c r="Y37" s="10" t="s">
        <v>43</v>
      </c>
      <c r="Z37" s="10">
        <v>61</v>
      </c>
      <c r="AA37" s="42" t="s">
        <v>49</v>
      </c>
      <c r="AB37" s="41"/>
      <c r="AC37" s="41"/>
      <c r="AD37" s="41"/>
    </row>
    <row r="38" s="1" customFormat="1" ht="15" customHeight="1" spans="1:30">
      <c r="A38" s="10" t="s">
        <v>34</v>
      </c>
      <c r="B38" s="10" t="s">
        <v>345</v>
      </c>
      <c r="C38" s="11">
        <v>2024</v>
      </c>
      <c r="D38" s="10" t="s">
        <v>346</v>
      </c>
      <c r="E38" s="10" t="s">
        <v>444</v>
      </c>
      <c r="F38" s="10" t="s">
        <v>445</v>
      </c>
      <c r="G38" s="14">
        <v>85</v>
      </c>
      <c r="H38" s="14">
        <v>0.5</v>
      </c>
      <c r="I38" s="14">
        <f t="shared" si="7"/>
        <v>85.5</v>
      </c>
      <c r="J38" s="14">
        <v>81.1566265060241</v>
      </c>
      <c r="K38" s="14">
        <v>1</v>
      </c>
      <c r="L38" s="14">
        <f t="shared" si="0"/>
        <v>82.1566265060241</v>
      </c>
      <c r="M38" s="14">
        <v>69.95</v>
      </c>
      <c r="N38" s="35">
        <v>0</v>
      </c>
      <c r="O38" s="14">
        <v>69.95</v>
      </c>
      <c r="P38" s="14">
        <v>60</v>
      </c>
      <c r="Q38" s="14">
        <v>0</v>
      </c>
      <c r="R38" s="14">
        <f t="shared" si="4"/>
        <v>60</v>
      </c>
      <c r="S38" s="16">
        <v>60</v>
      </c>
      <c r="T38" s="14">
        <v>0</v>
      </c>
      <c r="U38" s="14">
        <f t="shared" si="8"/>
        <v>60</v>
      </c>
      <c r="V38" s="61">
        <f t="shared" si="1"/>
        <v>79.6649698795181</v>
      </c>
      <c r="W38" s="66">
        <f>RANK(V38,V:V)</f>
        <v>24</v>
      </c>
      <c r="X38" s="10">
        <f>RANK(J38,J:J)</f>
        <v>8</v>
      </c>
      <c r="Y38" s="10" t="s">
        <v>43</v>
      </c>
      <c r="Z38" s="10">
        <v>61</v>
      </c>
      <c r="AA38" s="42" t="s">
        <v>49</v>
      </c>
      <c r="AB38" s="41"/>
      <c r="AC38" s="41"/>
      <c r="AD38" s="41"/>
    </row>
    <row r="39" s="1" customFormat="1" ht="15.75" customHeight="1" spans="1:30">
      <c r="A39" s="10" t="s">
        <v>34</v>
      </c>
      <c r="B39" s="10" t="s">
        <v>345</v>
      </c>
      <c r="C39" s="11">
        <v>2024</v>
      </c>
      <c r="D39" s="10" t="s">
        <v>346</v>
      </c>
      <c r="E39" s="10" t="s">
        <v>446</v>
      </c>
      <c r="F39" s="10" t="s">
        <v>447</v>
      </c>
      <c r="G39" s="14">
        <v>90</v>
      </c>
      <c r="H39" s="14">
        <v>1.7</v>
      </c>
      <c r="I39" s="14">
        <f t="shared" si="7"/>
        <v>91.7</v>
      </c>
      <c r="J39" s="14">
        <v>76.0361445783133</v>
      </c>
      <c r="K39" s="14">
        <v>1</v>
      </c>
      <c r="L39" s="14">
        <f t="shared" si="0"/>
        <v>77.0361445783133</v>
      </c>
      <c r="M39" s="14">
        <v>86.6</v>
      </c>
      <c r="N39" s="35">
        <v>0</v>
      </c>
      <c r="O39" s="14">
        <v>86.6</v>
      </c>
      <c r="P39" s="14">
        <v>60</v>
      </c>
      <c r="Q39" s="14">
        <v>20</v>
      </c>
      <c r="R39" s="14">
        <f t="shared" si="4"/>
        <v>80</v>
      </c>
      <c r="S39" s="14">
        <v>60</v>
      </c>
      <c r="T39" s="14">
        <v>10</v>
      </c>
      <c r="U39" s="14">
        <f t="shared" si="8"/>
        <v>70</v>
      </c>
      <c r="V39" s="61">
        <f t="shared" si="1"/>
        <v>78.777108433735</v>
      </c>
      <c r="W39" s="66">
        <f>RANK(V39,V:V)</f>
        <v>29</v>
      </c>
      <c r="X39" s="10">
        <f>RANK(J39,J:J)</f>
        <v>36</v>
      </c>
      <c r="Y39" s="10" t="s">
        <v>43</v>
      </c>
      <c r="Z39" s="10">
        <v>61</v>
      </c>
      <c r="AA39" s="42"/>
      <c r="AB39" s="41"/>
      <c r="AC39" s="41"/>
      <c r="AD39" s="41"/>
    </row>
    <row r="40" s="1" customFormat="1" ht="15.75" customHeight="1" spans="1:30">
      <c r="A40" s="10" t="s">
        <v>34</v>
      </c>
      <c r="B40" s="10" t="s">
        <v>345</v>
      </c>
      <c r="C40" s="11">
        <v>2024</v>
      </c>
      <c r="D40" s="10" t="s">
        <v>346</v>
      </c>
      <c r="E40" s="10" t="s">
        <v>448</v>
      </c>
      <c r="F40" s="10" t="s">
        <v>449</v>
      </c>
      <c r="G40" s="14">
        <v>89</v>
      </c>
      <c r="H40" s="14">
        <v>1.6</v>
      </c>
      <c r="I40" s="14">
        <f t="shared" si="7"/>
        <v>90.6</v>
      </c>
      <c r="J40" s="14">
        <v>76.9156626506024</v>
      </c>
      <c r="K40" s="14">
        <v>1</v>
      </c>
      <c r="L40" s="14">
        <f t="shared" si="0"/>
        <v>77.9156626506024</v>
      </c>
      <c r="M40" s="14">
        <v>77.95</v>
      </c>
      <c r="N40" s="35">
        <v>0</v>
      </c>
      <c r="O40" s="14">
        <v>77.95</v>
      </c>
      <c r="P40" s="14">
        <v>60</v>
      </c>
      <c r="Q40" s="14">
        <v>0</v>
      </c>
      <c r="R40" s="14">
        <f t="shared" si="4"/>
        <v>60</v>
      </c>
      <c r="S40" s="14">
        <v>60</v>
      </c>
      <c r="T40" s="14">
        <v>13.96</v>
      </c>
      <c r="U40" s="14">
        <f t="shared" si="8"/>
        <v>73.96</v>
      </c>
      <c r="V40" s="61">
        <f t="shared" si="1"/>
        <v>78.0922469879518</v>
      </c>
      <c r="W40" s="66">
        <f>RANK(V40,V:V)</f>
        <v>32</v>
      </c>
      <c r="X40" s="10">
        <f>RANK(J40,J:J)</f>
        <v>31</v>
      </c>
      <c r="Y40" s="10" t="s">
        <v>43</v>
      </c>
      <c r="Z40" s="10">
        <v>61</v>
      </c>
      <c r="AA40" s="41"/>
      <c r="AB40" s="41"/>
      <c r="AC40" s="41"/>
      <c r="AD40" s="41"/>
    </row>
    <row r="41" s="1" customFormat="1" ht="15" customHeight="1" spans="1:30">
      <c r="A41" s="10" t="s">
        <v>34</v>
      </c>
      <c r="B41" s="10" t="s">
        <v>345</v>
      </c>
      <c r="C41" s="11">
        <v>2024</v>
      </c>
      <c r="D41" s="10" t="s">
        <v>346</v>
      </c>
      <c r="E41" s="10" t="s">
        <v>450</v>
      </c>
      <c r="F41" s="10" t="s">
        <v>451</v>
      </c>
      <c r="G41" s="14">
        <v>87</v>
      </c>
      <c r="H41" s="14">
        <v>3.55</v>
      </c>
      <c r="I41" s="14">
        <f t="shared" si="7"/>
        <v>90.55</v>
      </c>
      <c r="J41" s="14">
        <v>56.9277108433735</v>
      </c>
      <c r="K41" s="14">
        <v>0</v>
      </c>
      <c r="L41" s="14">
        <f t="shared" si="0"/>
        <v>56.9277108433735</v>
      </c>
      <c r="M41" s="14">
        <v>77.45</v>
      </c>
      <c r="N41" s="35">
        <v>0</v>
      </c>
      <c r="O41" s="14">
        <v>77.45</v>
      </c>
      <c r="P41" s="14">
        <v>60</v>
      </c>
      <c r="Q41" s="14">
        <v>55</v>
      </c>
      <c r="R41" s="14">
        <v>100</v>
      </c>
      <c r="S41" s="14">
        <v>60</v>
      </c>
      <c r="T41" s="14">
        <v>30</v>
      </c>
      <c r="U41" s="14">
        <f t="shared" si="8"/>
        <v>90</v>
      </c>
      <c r="V41" s="61">
        <f t="shared" si="1"/>
        <v>65.1232831325301</v>
      </c>
      <c r="W41" s="66">
        <f>RANK(V41,V:V)</f>
        <v>57</v>
      </c>
      <c r="X41" s="10">
        <f>RANK(J41,J:J)</f>
        <v>61</v>
      </c>
      <c r="Y41" s="10" t="s">
        <v>39</v>
      </c>
      <c r="Z41" s="10">
        <v>61</v>
      </c>
      <c r="AA41" s="41"/>
      <c r="AB41" s="41"/>
      <c r="AC41" s="41"/>
      <c r="AD41" s="41"/>
    </row>
    <row r="42" s="1" customFormat="1" ht="15" customHeight="1" spans="1:30">
      <c r="A42" s="10" t="s">
        <v>34</v>
      </c>
      <c r="B42" s="10" t="s">
        <v>345</v>
      </c>
      <c r="C42" s="11">
        <v>2024</v>
      </c>
      <c r="D42" s="10" t="s">
        <v>346</v>
      </c>
      <c r="E42" s="10" t="s">
        <v>452</v>
      </c>
      <c r="F42" s="10" t="s">
        <v>453</v>
      </c>
      <c r="G42" s="14">
        <v>90</v>
      </c>
      <c r="H42" s="14">
        <v>3.25</v>
      </c>
      <c r="I42" s="14">
        <f t="shared" si="7"/>
        <v>93.25</v>
      </c>
      <c r="J42" s="14">
        <v>81</v>
      </c>
      <c r="K42" s="14">
        <v>1</v>
      </c>
      <c r="L42" s="14">
        <f t="shared" si="0"/>
        <v>82</v>
      </c>
      <c r="M42" s="14">
        <v>73.55</v>
      </c>
      <c r="N42" s="35">
        <v>0</v>
      </c>
      <c r="O42" s="14">
        <v>73.55</v>
      </c>
      <c r="P42" s="14">
        <v>60</v>
      </c>
      <c r="Q42" s="14">
        <v>55</v>
      </c>
      <c r="R42" s="14">
        <v>100</v>
      </c>
      <c r="S42" s="14">
        <v>60</v>
      </c>
      <c r="T42" s="14">
        <v>35</v>
      </c>
      <c r="U42" s="14">
        <f t="shared" si="8"/>
        <v>95</v>
      </c>
      <c r="V42" s="61">
        <f t="shared" si="1"/>
        <v>84.2525</v>
      </c>
      <c r="W42" s="66">
        <f>RANK(V42,V:V)</f>
        <v>5</v>
      </c>
      <c r="X42" s="10">
        <f>RANK(J42,J:J)</f>
        <v>10</v>
      </c>
      <c r="Y42" s="10" t="s">
        <v>43</v>
      </c>
      <c r="Z42" s="10">
        <v>61</v>
      </c>
      <c r="AA42" s="42" t="s">
        <v>54</v>
      </c>
      <c r="AB42" s="41"/>
      <c r="AC42" s="41"/>
      <c r="AD42" s="41"/>
    </row>
    <row r="43" s="1" customFormat="1" ht="15" customHeight="1" spans="1:30">
      <c r="A43" s="10" t="s">
        <v>34</v>
      </c>
      <c r="B43" s="10" t="s">
        <v>345</v>
      </c>
      <c r="C43" s="11">
        <v>2024</v>
      </c>
      <c r="D43" s="10" t="s">
        <v>346</v>
      </c>
      <c r="E43" s="10" t="s">
        <v>454</v>
      </c>
      <c r="F43" s="10" t="s">
        <v>455</v>
      </c>
      <c r="G43" s="14">
        <v>90</v>
      </c>
      <c r="H43" s="14">
        <v>2.15</v>
      </c>
      <c r="I43" s="14">
        <f t="shared" si="7"/>
        <v>92.15</v>
      </c>
      <c r="J43" s="14">
        <v>78.8072289156626</v>
      </c>
      <c r="K43" s="14">
        <v>1</v>
      </c>
      <c r="L43" s="14">
        <f t="shared" si="0"/>
        <v>79.8072289156626</v>
      </c>
      <c r="M43" s="14">
        <v>83.2</v>
      </c>
      <c r="N43" s="35">
        <v>0</v>
      </c>
      <c r="O43" s="14">
        <v>83.2</v>
      </c>
      <c r="P43" s="14">
        <v>60</v>
      </c>
      <c r="Q43" s="14">
        <v>20</v>
      </c>
      <c r="R43" s="14">
        <f t="shared" ref="R43:R51" si="9">P43+Q43</f>
        <v>80</v>
      </c>
      <c r="S43" s="14">
        <v>60</v>
      </c>
      <c r="T43" s="14">
        <v>30</v>
      </c>
      <c r="U43" s="14">
        <f t="shared" si="8"/>
        <v>90</v>
      </c>
      <c r="V43" s="61">
        <f t="shared" si="1"/>
        <v>81.730421686747</v>
      </c>
      <c r="W43" s="66">
        <f>RANK(V43,V:V)</f>
        <v>12</v>
      </c>
      <c r="X43" s="10">
        <f>RANK(J43,J:J)</f>
        <v>24</v>
      </c>
      <c r="Y43" s="10" t="s">
        <v>43</v>
      </c>
      <c r="Z43" s="10">
        <v>61</v>
      </c>
      <c r="AA43" s="42" t="s">
        <v>49</v>
      </c>
      <c r="AB43" s="41"/>
      <c r="AC43" s="41"/>
      <c r="AD43" s="41"/>
    </row>
    <row r="44" s="1" customFormat="1" ht="15" customHeight="1" spans="1:30">
      <c r="A44" s="10" t="s">
        <v>34</v>
      </c>
      <c r="B44" s="10" t="s">
        <v>345</v>
      </c>
      <c r="C44" s="11">
        <v>2024</v>
      </c>
      <c r="D44" s="10" t="s">
        <v>346</v>
      </c>
      <c r="E44" s="10" t="s">
        <v>456</v>
      </c>
      <c r="F44" s="10" t="s">
        <v>457</v>
      </c>
      <c r="G44" s="14">
        <v>91</v>
      </c>
      <c r="H44" s="14">
        <v>4.9</v>
      </c>
      <c r="I44" s="14">
        <f t="shared" si="7"/>
        <v>95.9</v>
      </c>
      <c r="J44" s="14">
        <v>76.3253012048193</v>
      </c>
      <c r="K44" s="14">
        <v>0.2</v>
      </c>
      <c r="L44" s="14">
        <f t="shared" si="0"/>
        <v>76.5253012048193</v>
      </c>
      <c r="M44" s="14">
        <v>81.85</v>
      </c>
      <c r="N44" s="35">
        <v>0</v>
      </c>
      <c r="O44" s="14">
        <v>81.85</v>
      </c>
      <c r="P44" s="14">
        <v>60</v>
      </c>
      <c r="Q44" s="14">
        <v>30</v>
      </c>
      <c r="R44" s="14">
        <f t="shared" si="9"/>
        <v>90</v>
      </c>
      <c r="S44" s="14">
        <v>60</v>
      </c>
      <c r="T44" s="14">
        <v>65</v>
      </c>
      <c r="U44" s="14">
        <v>100</v>
      </c>
      <c r="V44" s="61">
        <f t="shared" si="1"/>
        <v>80.5764759036145</v>
      </c>
      <c r="W44" s="66">
        <f>RANK(V44,V:V)</f>
        <v>20</v>
      </c>
      <c r="X44" s="10">
        <f>RANK(J44,J:J)</f>
        <v>35</v>
      </c>
      <c r="Y44" s="10" t="s">
        <v>39</v>
      </c>
      <c r="Z44" s="10">
        <v>61</v>
      </c>
      <c r="AA44" s="42" t="s">
        <v>151</v>
      </c>
      <c r="AB44" s="42"/>
      <c r="AC44" s="42"/>
      <c r="AD44" s="41"/>
    </row>
    <row r="45" s="1" customFormat="1" ht="15" customHeight="1" spans="1:30">
      <c r="A45" s="10" t="s">
        <v>34</v>
      </c>
      <c r="B45" s="10" t="s">
        <v>345</v>
      </c>
      <c r="C45" s="11">
        <v>2024</v>
      </c>
      <c r="D45" s="10" t="s">
        <v>346</v>
      </c>
      <c r="E45" s="10" t="s">
        <v>458</v>
      </c>
      <c r="F45" s="10" t="s">
        <v>459</v>
      </c>
      <c r="G45" s="14">
        <v>90</v>
      </c>
      <c r="H45" s="14">
        <v>1.9</v>
      </c>
      <c r="I45" s="14">
        <f t="shared" si="7"/>
        <v>91.9</v>
      </c>
      <c r="J45" s="14">
        <v>76.3614457831325</v>
      </c>
      <c r="K45" s="14">
        <v>1</v>
      </c>
      <c r="L45" s="14">
        <f t="shared" si="0"/>
        <v>77.3614457831325</v>
      </c>
      <c r="M45" s="14">
        <v>74.7</v>
      </c>
      <c r="N45" s="35">
        <v>0</v>
      </c>
      <c r="O45" s="14">
        <v>74.7</v>
      </c>
      <c r="P45" s="14">
        <v>60</v>
      </c>
      <c r="Q45" s="14">
        <v>0</v>
      </c>
      <c r="R45" s="14">
        <f t="shared" si="9"/>
        <v>60</v>
      </c>
      <c r="S45" s="14">
        <v>60</v>
      </c>
      <c r="T45" s="14">
        <v>5</v>
      </c>
      <c r="U45" s="14">
        <f t="shared" ref="U45:U51" si="10">S45+T45</f>
        <v>65</v>
      </c>
      <c r="V45" s="61">
        <f t="shared" si="1"/>
        <v>77.1960843373494</v>
      </c>
      <c r="W45" s="66">
        <f>RANK(V45,V:V)</f>
        <v>36</v>
      </c>
      <c r="X45" s="10">
        <f>RANK(J45,J:J)</f>
        <v>34</v>
      </c>
      <c r="Y45" s="10" t="s">
        <v>39</v>
      </c>
      <c r="Z45" s="10">
        <v>61</v>
      </c>
      <c r="AA45" s="41"/>
      <c r="AB45" s="41"/>
      <c r="AC45" s="41"/>
      <c r="AD45" s="41"/>
    </row>
    <row r="46" s="1" customFormat="1" ht="15" customHeight="1" spans="1:30">
      <c r="A46" s="10" t="s">
        <v>34</v>
      </c>
      <c r="B46" s="10" t="s">
        <v>345</v>
      </c>
      <c r="C46" s="11">
        <v>2024</v>
      </c>
      <c r="D46" s="10" t="s">
        <v>346</v>
      </c>
      <c r="E46" s="10" t="s">
        <v>460</v>
      </c>
      <c r="F46" s="10" t="s">
        <v>461</v>
      </c>
      <c r="G46" s="14">
        <v>89</v>
      </c>
      <c r="H46" s="14">
        <v>1.1</v>
      </c>
      <c r="I46" s="14">
        <f t="shared" si="7"/>
        <v>90.1</v>
      </c>
      <c r="J46" s="14">
        <v>82.4939759036145</v>
      </c>
      <c r="K46" s="14">
        <v>1</v>
      </c>
      <c r="L46" s="14">
        <f t="shared" si="0"/>
        <v>83.4939759036145</v>
      </c>
      <c r="M46" s="14">
        <v>65.3</v>
      </c>
      <c r="N46" s="35">
        <v>0</v>
      </c>
      <c r="O46" s="14">
        <v>65.3</v>
      </c>
      <c r="P46" s="14">
        <v>60</v>
      </c>
      <c r="Q46" s="14">
        <v>0</v>
      </c>
      <c r="R46" s="14">
        <f t="shared" si="9"/>
        <v>60</v>
      </c>
      <c r="S46" s="14">
        <v>60</v>
      </c>
      <c r="T46" s="14">
        <v>8</v>
      </c>
      <c r="U46" s="14">
        <f t="shared" si="10"/>
        <v>68</v>
      </c>
      <c r="V46" s="61">
        <f t="shared" si="1"/>
        <v>81.2954819277109</v>
      </c>
      <c r="W46" s="66">
        <f>RANK(V46,V:V)</f>
        <v>16</v>
      </c>
      <c r="X46" s="10">
        <f>RANK(J46,J:J)</f>
        <v>6</v>
      </c>
      <c r="Y46" s="10" t="s">
        <v>43</v>
      </c>
      <c r="Z46" s="10">
        <v>61</v>
      </c>
      <c r="AA46" s="42" t="s">
        <v>49</v>
      </c>
      <c r="AB46" s="41"/>
      <c r="AC46" s="44" t="s">
        <v>61</v>
      </c>
      <c r="AD46" s="41"/>
    </row>
    <row r="47" s="1" customFormat="1" ht="15" customHeight="1" spans="1:30">
      <c r="A47" s="10" t="s">
        <v>34</v>
      </c>
      <c r="B47" s="10" t="s">
        <v>345</v>
      </c>
      <c r="C47" s="11">
        <v>2024</v>
      </c>
      <c r="D47" s="10" t="s">
        <v>346</v>
      </c>
      <c r="E47" s="10" t="s">
        <v>462</v>
      </c>
      <c r="F47" s="10" t="s">
        <v>463</v>
      </c>
      <c r="G47" s="14">
        <v>90</v>
      </c>
      <c r="H47" s="14">
        <v>0.7</v>
      </c>
      <c r="I47" s="14">
        <f t="shared" si="7"/>
        <v>90.7</v>
      </c>
      <c r="J47" s="14">
        <v>82.3493975903614</v>
      </c>
      <c r="K47" s="14">
        <v>1</v>
      </c>
      <c r="L47" s="14">
        <f t="shared" si="0"/>
        <v>83.3493975903614</v>
      </c>
      <c r="M47" s="14">
        <v>71.5</v>
      </c>
      <c r="N47" s="35">
        <v>0</v>
      </c>
      <c r="O47" s="14">
        <v>71.5</v>
      </c>
      <c r="P47" s="14">
        <v>60</v>
      </c>
      <c r="Q47" s="14">
        <v>0</v>
      </c>
      <c r="R47" s="14">
        <f t="shared" si="9"/>
        <v>60</v>
      </c>
      <c r="S47" s="14">
        <v>60</v>
      </c>
      <c r="T47" s="14">
        <v>5</v>
      </c>
      <c r="U47" s="14">
        <f t="shared" si="10"/>
        <v>65</v>
      </c>
      <c r="V47" s="61">
        <f t="shared" si="1"/>
        <v>81.4070481927711</v>
      </c>
      <c r="W47" s="66">
        <f>RANK(V47,V:V)</f>
        <v>15</v>
      </c>
      <c r="X47" s="10">
        <f>RANK(J47,J:J)</f>
        <v>7</v>
      </c>
      <c r="Y47" s="10" t="s">
        <v>43</v>
      </c>
      <c r="Z47" s="10">
        <v>61</v>
      </c>
      <c r="AA47" s="42" t="s">
        <v>49</v>
      </c>
      <c r="AB47" s="42"/>
      <c r="AC47" s="42"/>
      <c r="AD47" s="41"/>
    </row>
    <row r="48" s="1" customFormat="1" ht="15" customHeight="1" spans="1:30">
      <c r="A48" s="10" t="s">
        <v>34</v>
      </c>
      <c r="B48" s="10" t="s">
        <v>345</v>
      </c>
      <c r="C48" s="11">
        <v>2024</v>
      </c>
      <c r="D48" s="10" t="s">
        <v>346</v>
      </c>
      <c r="E48" s="10" t="s">
        <v>464</v>
      </c>
      <c r="F48" s="10" t="s">
        <v>465</v>
      </c>
      <c r="G48" s="14">
        <v>89</v>
      </c>
      <c r="H48" s="14">
        <v>3.4</v>
      </c>
      <c r="I48" s="14">
        <f t="shared" si="7"/>
        <v>92.4</v>
      </c>
      <c r="J48" s="14">
        <v>78.0602409638554</v>
      </c>
      <c r="K48" s="14">
        <v>1</v>
      </c>
      <c r="L48" s="14">
        <f t="shared" si="0"/>
        <v>79.0602409638554</v>
      </c>
      <c r="M48" s="14">
        <v>75</v>
      </c>
      <c r="N48" s="35">
        <v>0</v>
      </c>
      <c r="O48" s="14">
        <v>75</v>
      </c>
      <c r="P48" s="14">
        <v>60</v>
      </c>
      <c r="Q48" s="14">
        <v>0</v>
      </c>
      <c r="R48" s="14">
        <f t="shared" si="9"/>
        <v>60</v>
      </c>
      <c r="S48" s="14">
        <v>60</v>
      </c>
      <c r="T48" s="14">
        <v>15</v>
      </c>
      <c r="U48" s="14">
        <f t="shared" si="10"/>
        <v>75</v>
      </c>
      <c r="V48" s="61">
        <f t="shared" si="1"/>
        <v>79.0351807228916</v>
      </c>
      <c r="W48" s="66">
        <f>RANK(V48,V:V)</f>
        <v>28</v>
      </c>
      <c r="X48" s="10">
        <f>RANK(J48,J:J)</f>
        <v>26</v>
      </c>
      <c r="Y48" s="10" t="s">
        <v>43</v>
      </c>
      <c r="Z48" s="10">
        <v>61</v>
      </c>
      <c r="AA48" s="42"/>
      <c r="AB48" s="41"/>
      <c r="AC48" s="41"/>
      <c r="AD48" s="41"/>
    </row>
    <row r="49" s="1" customFormat="1" ht="15" customHeight="1" spans="1:30">
      <c r="A49" s="10" t="s">
        <v>34</v>
      </c>
      <c r="B49" s="10" t="s">
        <v>345</v>
      </c>
      <c r="C49" s="11">
        <v>2024</v>
      </c>
      <c r="D49" s="10" t="s">
        <v>346</v>
      </c>
      <c r="E49" s="10" t="s">
        <v>466</v>
      </c>
      <c r="F49" s="10" t="s">
        <v>467</v>
      </c>
      <c r="G49" s="14">
        <v>89</v>
      </c>
      <c r="H49" s="14">
        <v>0.5</v>
      </c>
      <c r="I49" s="14">
        <f t="shared" si="7"/>
        <v>89.5</v>
      </c>
      <c r="J49" s="14">
        <v>73.421686746988</v>
      </c>
      <c r="K49" s="14">
        <v>1</v>
      </c>
      <c r="L49" s="14">
        <f t="shared" si="0"/>
        <v>74.421686746988</v>
      </c>
      <c r="M49" s="14">
        <v>77.9</v>
      </c>
      <c r="N49" s="35">
        <v>0</v>
      </c>
      <c r="O49" s="14">
        <v>77.9</v>
      </c>
      <c r="P49" s="14">
        <v>60</v>
      </c>
      <c r="Q49" s="14">
        <v>0</v>
      </c>
      <c r="R49" s="14">
        <f t="shared" si="9"/>
        <v>60</v>
      </c>
      <c r="S49" s="14">
        <v>60</v>
      </c>
      <c r="T49" s="14">
        <v>6</v>
      </c>
      <c r="U49" s="14">
        <f t="shared" si="10"/>
        <v>66</v>
      </c>
      <c r="V49" s="61">
        <f t="shared" si="1"/>
        <v>74.961265060241</v>
      </c>
      <c r="W49" s="66">
        <f>RANK(V49,V:V)</f>
        <v>45</v>
      </c>
      <c r="X49" s="10">
        <f>RANK(J49,J:J)</f>
        <v>41</v>
      </c>
      <c r="Y49" s="10" t="s">
        <v>39</v>
      </c>
      <c r="Z49" s="10">
        <v>61</v>
      </c>
      <c r="AA49" s="41"/>
      <c r="AB49" s="41"/>
      <c r="AC49" s="41"/>
      <c r="AD49" s="46"/>
    </row>
    <row r="50" s="1" customFormat="1" ht="15" customHeight="1" spans="1:30">
      <c r="A50" s="10" t="s">
        <v>34</v>
      </c>
      <c r="B50" s="10" t="s">
        <v>345</v>
      </c>
      <c r="C50" s="11">
        <v>2024</v>
      </c>
      <c r="D50" s="10" t="s">
        <v>346</v>
      </c>
      <c r="E50" s="10" t="s">
        <v>468</v>
      </c>
      <c r="F50" s="10" t="s">
        <v>469</v>
      </c>
      <c r="G50" s="14">
        <v>89</v>
      </c>
      <c r="H50" s="14">
        <v>0</v>
      </c>
      <c r="I50" s="14">
        <f t="shared" si="7"/>
        <v>89</v>
      </c>
      <c r="J50" s="14">
        <v>70.7228915662651</v>
      </c>
      <c r="K50" s="14">
        <v>1</v>
      </c>
      <c r="L50" s="14">
        <f t="shared" si="0"/>
        <v>71.7228915662651</v>
      </c>
      <c r="M50" s="14">
        <v>77.95</v>
      </c>
      <c r="N50" s="35">
        <v>0</v>
      </c>
      <c r="O50" s="14">
        <v>77.95</v>
      </c>
      <c r="P50" s="14">
        <v>60</v>
      </c>
      <c r="Q50" s="14">
        <v>20</v>
      </c>
      <c r="R50" s="14">
        <f t="shared" si="9"/>
        <v>80</v>
      </c>
      <c r="S50" s="14">
        <v>60</v>
      </c>
      <c r="T50" s="14">
        <v>10</v>
      </c>
      <c r="U50" s="14">
        <f t="shared" si="10"/>
        <v>70</v>
      </c>
      <c r="V50" s="61">
        <f t="shared" si="1"/>
        <v>74.0896686746988</v>
      </c>
      <c r="W50" s="66">
        <f>RANK(V50,V:V)</f>
        <v>47</v>
      </c>
      <c r="X50" s="10">
        <f>RANK(J50,J:J)</f>
        <v>50</v>
      </c>
      <c r="Y50" s="10" t="s">
        <v>39</v>
      </c>
      <c r="Z50" s="10">
        <v>61</v>
      </c>
      <c r="AA50" s="42"/>
      <c r="AB50" s="42"/>
      <c r="AC50" s="42"/>
      <c r="AD50" s="41"/>
    </row>
    <row r="51" s="1" customFormat="1" ht="15" customHeight="1" spans="1:30">
      <c r="A51" s="10" t="s">
        <v>34</v>
      </c>
      <c r="B51" s="10" t="s">
        <v>345</v>
      </c>
      <c r="C51" s="11">
        <v>2024</v>
      </c>
      <c r="D51" s="10" t="s">
        <v>346</v>
      </c>
      <c r="E51" s="10" t="s">
        <v>470</v>
      </c>
      <c r="F51" s="10" t="s">
        <v>471</v>
      </c>
      <c r="G51" s="14">
        <v>90</v>
      </c>
      <c r="H51" s="14">
        <v>1.2</v>
      </c>
      <c r="I51" s="14">
        <f t="shared" si="7"/>
        <v>91.2</v>
      </c>
      <c r="J51" s="14">
        <v>66.4819277108434</v>
      </c>
      <c r="K51" s="14">
        <v>0</v>
      </c>
      <c r="L51" s="14">
        <f t="shared" si="0"/>
        <v>66.4819277108434</v>
      </c>
      <c r="M51" s="14">
        <v>87.475</v>
      </c>
      <c r="N51" s="35">
        <v>0</v>
      </c>
      <c r="O51" s="14">
        <v>87.475</v>
      </c>
      <c r="P51" s="14">
        <v>60</v>
      </c>
      <c r="Q51" s="14">
        <v>0</v>
      </c>
      <c r="R51" s="14">
        <f t="shared" si="9"/>
        <v>60</v>
      </c>
      <c r="S51" s="14">
        <v>60</v>
      </c>
      <c r="T51" s="14">
        <v>10</v>
      </c>
      <c r="U51" s="14">
        <f t="shared" si="10"/>
        <v>70</v>
      </c>
      <c r="V51" s="61">
        <f t="shared" si="1"/>
        <v>69.8551957831325</v>
      </c>
      <c r="W51" s="66">
        <f>RANK(V51,V:V)</f>
        <v>55</v>
      </c>
      <c r="X51" s="10">
        <f>RANK(J51,J:J)</f>
        <v>55</v>
      </c>
      <c r="Y51" s="10" t="s">
        <v>39</v>
      </c>
      <c r="Z51" s="10">
        <v>61</v>
      </c>
      <c r="AA51" s="41"/>
      <c r="AB51" s="41"/>
      <c r="AC51" s="41"/>
      <c r="AD51" s="41"/>
    </row>
    <row r="52" s="1" customFormat="1" ht="15" customHeight="1" spans="1:30">
      <c r="A52" s="10" t="s">
        <v>34</v>
      </c>
      <c r="B52" s="10" t="s">
        <v>345</v>
      </c>
      <c r="C52" s="11">
        <v>2024</v>
      </c>
      <c r="D52" s="10" t="s">
        <v>346</v>
      </c>
      <c r="E52" s="10" t="s">
        <v>472</v>
      </c>
      <c r="F52" s="10" t="s">
        <v>473</v>
      </c>
      <c r="G52" s="14">
        <v>90</v>
      </c>
      <c r="H52" s="14">
        <v>3.3</v>
      </c>
      <c r="I52" s="14">
        <f t="shared" si="7"/>
        <v>93.3</v>
      </c>
      <c r="J52" s="14">
        <v>79.8313253012048</v>
      </c>
      <c r="K52" s="14">
        <v>1</v>
      </c>
      <c r="L52" s="14">
        <f t="shared" si="0"/>
        <v>80.8313253012048</v>
      </c>
      <c r="M52" s="14">
        <v>83.9</v>
      </c>
      <c r="N52" s="35">
        <v>0</v>
      </c>
      <c r="O52" s="14">
        <v>83.9</v>
      </c>
      <c r="P52" s="14">
        <v>60</v>
      </c>
      <c r="Q52" s="14">
        <v>45</v>
      </c>
      <c r="R52" s="14">
        <v>100</v>
      </c>
      <c r="S52" s="14">
        <v>60</v>
      </c>
      <c r="T52" s="14">
        <v>55</v>
      </c>
      <c r="U52" s="14">
        <v>100</v>
      </c>
      <c r="V52" s="61">
        <f t="shared" si="1"/>
        <v>84.1484939759036</v>
      </c>
      <c r="W52" s="66">
        <f>RANK(V52,V:V)</f>
        <v>6</v>
      </c>
      <c r="X52" s="10">
        <f>RANK(J52,J:J)</f>
        <v>21</v>
      </c>
      <c r="Y52" s="10" t="s">
        <v>43</v>
      </c>
      <c r="Z52" s="10">
        <v>61</v>
      </c>
      <c r="AA52" s="42" t="s">
        <v>54</v>
      </c>
      <c r="AB52" s="41"/>
      <c r="AC52" s="41"/>
      <c r="AD52" s="41"/>
    </row>
    <row r="53" s="1" customFormat="1" ht="15" customHeight="1" spans="1:30">
      <c r="A53" s="10" t="s">
        <v>34</v>
      </c>
      <c r="B53" s="10" t="s">
        <v>345</v>
      </c>
      <c r="C53" s="11">
        <v>2024</v>
      </c>
      <c r="D53" s="10" t="s">
        <v>346</v>
      </c>
      <c r="E53" s="10" t="s">
        <v>474</v>
      </c>
      <c r="F53" s="10" t="s">
        <v>475</v>
      </c>
      <c r="G53" s="14">
        <v>89</v>
      </c>
      <c r="H53" s="14">
        <v>3.875</v>
      </c>
      <c r="I53" s="14">
        <f t="shared" si="7"/>
        <v>92.875</v>
      </c>
      <c r="J53" s="14">
        <v>77.3493975903614</v>
      </c>
      <c r="K53" s="14">
        <v>1</v>
      </c>
      <c r="L53" s="14">
        <f t="shared" si="0"/>
        <v>78.3493975903614</v>
      </c>
      <c r="M53" s="14">
        <v>68.5</v>
      </c>
      <c r="N53" s="35">
        <v>0</v>
      </c>
      <c r="O53" s="14">
        <v>68.5</v>
      </c>
      <c r="P53" s="14">
        <v>60</v>
      </c>
      <c r="Q53" s="14">
        <v>20</v>
      </c>
      <c r="R53" s="14">
        <f t="shared" ref="R53:R64" si="11">P53+Q53</f>
        <v>80</v>
      </c>
      <c r="S53" s="14">
        <v>60</v>
      </c>
      <c r="T53" s="14">
        <v>40</v>
      </c>
      <c r="U53" s="14">
        <f t="shared" ref="U53:U64" si="12">S53+T53</f>
        <v>100</v>
      </c>
      <c r="V53" s="61">
        <f t="shared" si="1"/>
        <v>80.4745481927711</v>
      </c>
      <c r="W53" s="66">
        <f>RANK(V53,V:V)</f>
        <v>22</v>
      </c>
      <c r="X53" s="10">
        <f>RANK(J53,J:J)</f>
        <v>30</v>
      </c>
      <c r="Y53" s="10" t="s">
        <v>43</v>
      </c>
      <c r="Z53" s="10">
        <v>61</v>
      </c>
      <c r="AA53" s="42" t="s">
        <v>49</v>
      </c>
      <c r="AB53" s="41"/>
      <c r="AC53" s="41"/>
      <c r="AD53" s="41"/>
    </row>
    <row r="54" s="1" customFormat="1" ht="15" customHeight="1" spans="1:30">
      <c r="A54" s="10" t="s">
        <v>34</v>
      </c>
      <c r="B54" s="10" t="s">
        <v>345</v>
      </c>
      <c r="C54" s="11">
        <v>2024</v>
      </c>
      <c r="D54" s="10" t="s">
        <v>346</v>
      </c>
      <c r="E54" s="10" t="s">
        <v>476</v>
      </c>
      <c r="F54" s="10" t="s">
        <v>477</v>
      </c>
      <c r="G54" s="14">
        <v>89</v>
      </c>
      <c r="H54" s="14">
        <v>0</v>
      </c>
      <c r="I54" s="14">
        <f t="shared" si="7"/>
        <v>89</v>
      </c>
      <c r="J54" s="14">
        <v>80.3975903614458</v>
      </c>
      <c r="K54" s="14">
        <v>1</v>
      </c>
      <c r="L54" s="14">
        <f t="shared" si="0"/>
        <v>81.3975903614458</v>
      </c>
      <c r="M54" s="14">
        <v>60</v>
      </c>
      <c r="N54" s="35">
        <v>0</v>
      </c>
      <c r="O54" s="14">
        <v>60</v>
      </c>
      <c r="P54" s="14">
        <v>60</v>
      </c>
      <c r="Q54" s="14">
        <v>0</v>
      </c>
      <c r="R54" s="14">
        <f t="shared" si="11"/>
        <v>60</v>
      </c>
      <c r="S54" s="14">
        <v>60</v>
      </c>
      <c r="T54" s="14">
        <v>3.5</v>
      </c>
      <c r="U54" s="14">
        <f t="shared" si="12"/>
        <v>63.5</v>
      </c>
      <c r="V54" s="61">
        <f t="shared" si="1"/>
        <v>79.1231927710843</v>
      </c>
      <c r="W54" s="66">
        <f>RANK(V54,V:V)</f>
        <v>27</v>
      </c>
      <c r="X54" s="10">
        <f>RANK(J54,J:J)</f>
        <v>18</v>
      </c>
      <c r="Y54" s="10" t="s">
        <v>43</v>
      </c>
      <c r="Z54" s="10">
        <v>61</v>
      </c>
      <c r="AA54" s="42"/>
      <c r="AB54" s="41"/>
      <c r="AC54" s="41"/>
      <c r="AD54" s="41"/>
    </row>
    <row r="55" s="1" customFormat="1" ht="15" customHeight="1" spans="1:30">
      <c r="A55" s="10" t="s">
        <v>34</v>
      </c>
      <c r="B55" s="10" t="s">
        <v>345</v>
      </c>
      <c r="C55" s="11">
        <v>2024</v>
      </c>
      <c r="D55" s="10" t="s">
        <v>346</v>
      </c>
      <c r="E55" s="10" t="s">
        <v>478</v>
      </c>
      <c r="F55" s="10" t="s">
        <v>479</v>
      </c>
      <c r="G55" s="14">
        <v>89</v>
      </c>
      <c r="H55" s="14">
        <v>0.6</v>
      </c>
      <c r="I55" s="14">
        <f t="shared" si="7"/>
        <v>89.6</v>
      </c>
      <c r="J55" s="14">
        <v>77.578313253012</v>
      </c>
      <c r="K55" s="14">
        <v>1</v>
      </c>
      <c r="L55" s="14">
        <f t="shared" si="0"/>
        <v>78.578313253012</v>
      </c>
      <c r="M55" s="14">
        <v>80</v>
      </c>
      <c r="N55" s="35">
        <v>0</v>
      </c>
      <c r="O55" s="14">
        <v>80</v>
      </c>
      <c r="P55" s="14">
        <v>60</v>
      </c>
      <c r="Q55" s="14">
        <v>0</v>
      </c>
      <c r="R55" s="14">
        <f t="shared" si="11"/>
        <v>60</v>
      </c>
      <c r="S55" s="14">
        <v>60</v>
      </c>
      <c r="T55" s="14">
        <v>0</v>
      </c>
      <c r="U55" s="14">
        <f t="shared" si="12"/>
        <v>60</v>
      </c>
      <c r="V55" s="61">
        <f t="shared" si="1"/>
        <v>77.893734939759</v>
      </c>
      <c r="W55" s="66">
        <f>RANK(V55,V:V)</f>
        <v>33</v>
      </c>
      <c r="X55" s="10">
        <f>RANK(J55,J:J)</f>
        <v>29</v>
      </c>
      <c r="Y55" s="10" t="s">
        <v>39</v>
      </c>
      <c r="Z55" s="10">
        <v>61</v>
      </c>
      <c r="AA55" s="41"/>
      <c r="AB55" s="41"/>
      <c r="AC55" s="41"/>
      <c r="AD55" s="41"/>
    </row>
    <row r="56" s="1" customFormat="1" ht="15" customHeight="1" spans="1:30">
      <c r="A56" s="10" t="s">
        <v>34</v>
      </c>
      <c r="B56" s="10" t="s">
        <v>345</v>
      </c>
      <c r="C56" s="11">
        <v>2024</v>
      </c>
      <c r="D56" s="10" t="s">
        <v>346</v>
      </c>
      <c r="E56" s="10" t="s">
        <v>480</v>
      </c>
      <c r="F56" s="10" t="s">
        <v>481</v>
      </c>
      <c r="G56" s="14">
        <v>90</v>
      </c>
      <c r="H56" s="14">
        <v>1.6</v>
      </c>
      <c r="I56" s="14">
        <f t="shared" si="7"/>
        <v>91.6</v>
      </c>
      <c r="J56" s="14">
        <v>73.289156626506</v>
      </c>
      <c r="K56" s="14">
        <v>0</v>
      </c>
      <c r="L56" s="14">
        <f t="shared" si="0"/>
        <v>73.289156626506</v>
      </c>
      <c r="M56" s="14">
        <v>82</v>
      </c>
      <c r="N56" s="35">
        <v>0</v>
      </c>
      <c r="O56" s="14">
        <v>82</v>
      </c>
      <c r="P56" s="14">
        <v>60</v>
      </c>
      <c r="Q56" s="14">
        <v>0</v>
      </c>
      <c r="R56" s="14">
        <f t="shared" si="11"/>
        <v>60</v>
      </c>
      <c r="S56" s="14">
        <v>60</v>
      </c>
      <c r="T56" s="14">
        <v>20</v>
      </c>
      <c r="U56" s="14">
        <f t="shared" si="12"/>
        <v>80</v>
      </c>
      <c r="V56" s="61">
        <f t="shared" si="1"/>
        <v>75.2268674698795</v>
      </c>
      <c r="W56" s="66">
        <f>RANK(V56,V:V)</f>
        <v>43</v>
      </c>
      <c r="X56" s="10">
        <f>RANK(J56,J:J)</f>
        <v>43</v>
      </c>
      <c r="Y56" s="10" t="s">
        <v>39</v>
      </c>
      <c r="Z56" s="10">
        <v>61</v>
      </c>
      <c r="AA56" s="41"/>
      <c r="AB56" s="41"/>
      <c r="AC56" s="41"/>
      <c r="AD56" s="41"/>
    </row>
    <row r="57" s="1" customFormat="1" ht="15" customHeight="1" spans="1:30">
      <c r="A57" s="10" t="s">
        <v>34</v>
      </c>
      <c r="B57" s="10" t="s">
        <v>345</v>
      </c>
      <c r="C57" s="11">
        <v>2024</v>
      </c>
      <c r="D57" s="10" t="s">
        <v>346</v>
      </c>
      <c r="E57" s="10" t="s">
        <v>482</v>
      </c>
      <c r="F57" s="10" t="s">
        <v>483</v>
      </c>
      <c r="G57" s="14">
        <v>89</v>
      </c>
      <c r="H57" s="14">
        <v>0</v>
      </c>
      <c r="I57" s="14">
        <f t="shared" si="7"/>
        <v>89</v>
      </c>
      <c r="J57" s="14">
        <v>83.4578313253012</v>
      </c>
      <c r="K57" s="14">
        <v>0</v>
      </c>
      <c r="L57" s="14">
        <f t="shared" si="0"/>
        <v>83.4578313253012</v>
      </c>
      <c r="M57" s="14">
        <v>70.325</v>
      </c>
      <c r="N57" s="35">
        <v>0</v>
      </c>
      <c r="O57" s="14">
        <v>70.325</v>
      </c>
      <c r="P57" s="14">
        <v>60</v>
      </c>
      <c r="Q57" s="14">
        <v>0</v>
      </c>
      <c r="R57" s="14">
        <f t="shared" si="11"/>
        <v>60</v>
      </c>
      <c r="S57" s="14">
        <v>60</v>
      </c>
      <c r="T57" s="14">
        <v>0</v>
      </c>
      <c r="U57" s="14">
        <f t="shared" si="12"/>
        <v>60</v>
      </c>
      <c r="V57" s="61">
        <f t="shared" si="1"/>
        <v>81.0096234939759</v>
      </c>
      <c r="W57" s="66">
        <f>RANK(V57,V:V)</f>
        <v>18</v>
      </c>
      <c r="X57" s="10">
        <f>RANK(J57,J:J)</f>
        <v>5</v>
      </c>
      <c r="Y57" s="10" t="s">
        <v>43</v>
      </c>
      <c r="Z57" s="10">
        <v>61</v>
      </c>
      <c r="AA57" s="42" t="s">
        <v>49</v>
      </c>
      <c r="AB57" s="41"/>
      <c r="AC57" s="44"/>
      <c r="AD57" s="41"/>
    </row>
    <row r="58" s="1" customFormat="1" ht="15" customHeight="1" spans="1:30">
      <c r="A58" s="10" t="s">
        <v>34</v>
      </c>
      <c r="B58" s="10" t="s">
        <v>345</v>
      </c>
      <c r="C58" s="11">
        <v>2024</v>
      </c>
      <c r="D58" s="10" t="s">
        <v>346</v>
      </c>
      <c r="E58" s="10" t="s">
        <v>484</v>
      </c>
      <c r="F58" s="10" t="s">
        <v>485</v>
      </c>
      <c r="G58" s="14">
        <v>87</v>
      </c>
      <c r="H58" s="14">
        <v>0</v>
      </c>
      <c r="I58" s="14">
        <f t="shared" si="7"/>
        <v>87</v>
      </c>
      <c r="J58" s="14">
        <v>58.1686746987952</v>
      </c>
      <c r="K58" s="14">
        <v>1</v>
      </c>
      <c r="L58" s="14">
        <f t="shared" si="0"/>
        <v>59.1686746987952</v>
      </c>
      <c r="M58" s="14">
        <v>55.25</v>
      </c>
      <c r="N58" s="35">
        <v>0</v>
      </c>
      <c r="O58" s="14">
        <v>55.25</v>
      </c>
      <c r="P58" s="14">
        <v>60</v>
      </c>
      <c r="Q58" s="14">
        <v>0</v>
      </c>
      <c r="R58" s="14">
        <f t="shared" si="11"/>
        <v>60</v>
      </c>
      <c r="S58" s="14">
        <v>60</v>
      </c>
      <c r="T58" s="14">
        <v>0</v>
      </c>
      <c r="U58" s="14">
        <f t="shared" si="12"/>
        <v>60</v>
      </c>
      <c r="V58" s="61">
        <f t="shared" si="1"/>
        <v>61.8390060240964</v>
      </c>
      <c r="W58" s="66">
        <f>RANK(V58,V:V)</f>
        <v>61</v>
      </c>
      <c r="X58" s="10">
        <f>RANK(J58,J:J)</f>
        <v>60</v>
      </c>
      <c r="Y58" s="10" t="s">
        <v>39</v>
      </c>
      <c r="Z58" s="10">
        <v>61</v>
      </c>
      <c r="AA58" s="41"/>
      <c r="AB58" s="41"/>
      <c r="AC58" s="41"/>
      <c r="AD58" s="41"/>
    </row>
    <row r="59" s="1" customFormat="1" ht="15" customHeight="1" spans="1:30">
      <c r="A59" s="10" t="s">
        <v>34</v>
      </c>
      <c r="B59" s="10" t="s">
        <v>345</v>
      </c>
      <c r="C59" s="11">
        <v>2024</v>
      </c>
      <c r="D59" s="10" t="s">
        <v>346</v>
      </c>
      <c r="E59" s="10" t="s">
        <v>486</v>
      </c>
      <c r="F59" s="17" t="s">
        <v>487</v>
      </c>
      <c r="G59" s="29">
        <v>89</v>
      </c>
      <c r="H59" s="29">
        <v>0</v>
      </c>
      <c r="I59" s="14">
        <f t="shared" si="7"/>
        <v>89</v>
      </c>
      <c r="J59" s="29">
        <v>59.4096385542169</v>
      </c>
      <c r="K59" s="29">
        <v>0</v>
      </c>
      <c r="L59" s="14">
        <f t="shared" si="0"/>
        <v>59.4096385542169</v>
      </c>
      <c r="M59" s="29">
        <v>58.4</v>
      </c>
      <c r="N59" s="35">
        <v>0</v>
      </c>
      <c r="O59" s="29">
        <v>58.4</v>
      </c>
      <c r="P59" s="35">
        <v>60</v>
      </c>
      <c r="Q59" s="35">
        <v>0</v>
      </c>
      <c r="R59" s="14">
        <f t="shared" si="11"/>
        <v>60</v>
      </c>
      <c r="S59" s="14">
        <v>60</v>
      </c>
      <c r="T59" s="35">
        <v>0</v>
      </c>
      <c r="U59" s="14">
        <f t="shared" si="12"/>
        <v>60</v>
      </c>
      <c r="V59" s="61">
        <f t="shared" si="1"/>
        <v>62.3772289156627</v>
      </c>
      <c r="W59" s="66">
        <f>RANK(V59,V:V)</f>
        <v>60</v>
      </c>
      <c r="X59" s="10">
        <f>RANK(J59,J:J)</f>
        <v>58</v>
      </c>
      <c r="Y59" s="10" t="s">
        <v>39</v>
      </c>
      <c r="Z59" s="10">
        <v>61</v>
      </c>
      <c r="AA59" s="41"/>
      <c r="AB59" s="41"/>
      <c r="AC59" s="41"/>
      <c r="AD59" s="41"/>
    </row>
    <row r="60" s="1" customFormat="1" ht="15" customHeight="1" spans="1:30">
      <c r="A60" s="10" t="s">
        <v>34</v>
      </c>
      <c r="B60" s="10" t="s">
        <v>345</v>
      </c>
      <c r="C60" s="11">
        <v>2024</v>
      </c>
      <c r="D60" s="10" t="s">
        <v>346</v>
      </c>
      <c r="E60" s="10" t="s">
        <v>488</v>
      </c>
      <c r="F60" s="17" t="s">
        <v>489</v>
      </c>
      <c r="G60" s="29">
        <v>87</v>
      </c>
      <c r="H60" s="29">
        <v>0</v>
      </c>
      <c r="I60" s="14">
        <f t="shared" si="7"/>
        <v>87</v>
      </c>
      <c r="J60" s="29">
        <v>71.710843373494</v>
      </c>
      <c r="K60" s="29">
        <v>1</v>
      </c>
      <c r="L60" s="14">
        <f t="shared" si="0"/>
        <v>72.710843373494</v>
      </c>
      <c r="M60" s="29">
        <v>89</v>
      </c>
      <c r="N60" s="35">
        <v>0.5</v>
      </c>
      <c r="O60" s="29">
        <v>89.5</v>
      </c>
      <c r="P60" s="35">
        <v>60</v>
      </c>
      <c r="Q60" s="35">
        <v>0</v>
      </c>
      <c r="R60" s="14">
        <f t="shared" si="11"/>
        <v>60</v>
      </c>
      <c r="S60" s="14">
        <v>60</v>
      </c>
      <c r="T60" s="35">
        <v>5</v>
      </c>
      <c r="U60" s="14">
        <f t="shared" si="12"/>
        <v>65</v>
      </c>
      <c r="V60" s="61">
        <f t="shared" si="1"/>
        <v>73.9581325301205</v>
      </c>
      <c r="W60" s="66">
        <f>RANK(V60,V:V)</f>
        <v>48</v>
      </c>
      <c r="X60" s="10">
        <f>RANK(J60,J:J)</f>
        <v>48</v>
      </c>
      <c r="Y60" s="10" t="s">
        <v>39</v>
      </c>
      <c r="Z60" s="10">
        <v>61</v>
      </c>
      <c r="AA60" s="41"/>
      <c r="AB60" s="41"/>
      <c r="AC60" s="41"/>
      <c r="AD60" s="41"/>
    </row>
    <row r="61" s="1" customFormat="1" ht="15" customHeight="1" spans="1:30">
      <c r="A61" s="10" t="s">
        <v>34</v>
      </c>
      <c r="B61" s="10" t="s">
        <v>345</v>
      </c>
      <c r="C61" s="11">
        <v>2024</v>
      </c>
      <c r="D61" s="10" t="s">
        <v>346</v>
      </c>
      <c r="E61" s="10" t="s">
        <v>490</v>
      </c>
      <c r="F61" s="17" t="s">
        <v>491</v>
      </c>
      <c r="G61" s="29">
        <v>89</v>
      </c>
      <c r="H61" s="29">
        <v>3.35</v>
      </c>
      <c r="I61" s="14">
        <f t="shared" si="7"/>
        <v>92.35</v>
      </c>
      <c r="J61" s="29">
        <v>80.0361445783133</v>
      </c>
      <c r="K61" s="29">
        <v>1.5</v>
      </c>
      <c r="L61" s="14">
        <f t="shared" si="0"/>
        <v>81.5361445783133</v>
      </c>
      <c r="M61" s="29">
        <v>80.6</v>
      </c>
      <c r="N61" s="35">
        <v>0</v>
      </c>
      <c r="O61" s="29">
        <v>80.6</v>
      </c>
      <c r="P61" s="35">
        <v>60</v>
      </c>
      <c r="Q61" s="35">
        <v>10</v>
      </c>
      <c r="R61" s="14">
        <f t="shared" si="11"/>
        <v>70</v>
      </c>
      <c r="S61" s="14">
        <v>60</v>
      </c>
      <c r="T61" s="35">
        <v>10</v>
      </c>
      <c r="U61" s="14">
        <f t="shared" si="12"/>
        <v>70</v>
      </c>
      <c r="V61" s="61">
        <f t="shared" si="1"/>
        <v>81.417108433735</v>
      </c>
      <c r="W61" s="66">
        <f>RANK(V61,V:V)</f>
        <v>14</v>
      </c>
      <c r="X61" s="10">
        <f>RANK(J61,J:J)</f>
        <v>19</v>
      </c>
      <c r="Y61" s="10" t="s">
        <v>43</v>
      </c>
      <c r="Z61" s="10">
        <v>61</v>
      </c>
      <c r="AA61" s="42" t="s">
        <v>49</v>
      </c>
      <c r="AB61" s="41"/>
      <c r="AC61" s="41"/>
      <c r="AD61" s="41"/>
    </row>
    <row r="62" s="1" customFormat="1" ht="15" customHeight="1" spans="1:30">
      <c r="A62" s="10" t="s">
        <v>34</v>
      </c>
      <c r="B62" s="10" t="s">
        <v>345</v>
      </c>
      <c r="C62" s="11">
        <v>2024</v>
      </c>
      <c r="D62" s="10" t="s">
        <v>346</v>
      </c>
      <c r="E62" s="10" t="s">
        <v>492</v>
      </c>
      <c r="F62" s="17" t="s">
        <v>493</v>
      </c>
      <c r="G62" s="35">
        <v>85</v>
      </c>
      <c r="H62" s="35">
        <v>0</v>
      </c>
      <c r="I62" s="14">
        <f t="shared" si="7"/>
        <v>85</v>
      </c>
      <c r="J62" s="35">
        <v>78.0120481927711</v>
      </c>
      <c r="K62" s="35">
        <v>1</v>
      </c>
      <c r="L62" s="14">
        <f t="shared" si="0"/>
        <v>79.0120481927711</v>
      </c>
      <c r="M62" s="35">
        <v>68.55</v>
      </c>
      <c r="N62" s="35">
        <v>0</v>
      </c>
      <c r="O62" s="35">
        <v>68.55</v>
      </c>
      <c r="P62" s="35">
        <v>60</v>
      </c>
      <c r="Q62" s="35">
        <v>0</v>
      </c>
      <c r="R62" s="14">
        <f t="shared" si="11"/>
        <v>60</v>
      </c>
      <c r="S62" s="14">
        <v>60</v>
      </c>
      <c r="T62" s="35">
        <v>0</v>
      </c>
      <c r="U62" s="14">
        <f t="shared" si="12"/>
        <v>60</v>
      </c>
      <c r="V62" s="61">
        <f t="shared" si="1"/>
        <v>77.1865361445783</v>
      </c>
      <c r="W62" s="66">
        <f>RANK(V62,V:V)</f>
        <v>37</v>
      </c>
      <c r="X62" s="10">
        <f>RANK(J62,J:J)</f>
        <v>27</v>
      </c>
      <c r="Y62" s="10" t="s">
        <v>43</v>
      </c>
      <c r="Z62" s="10">
        <v>61</v>
      </c>
      <c r="AA62" s="41"/>
      <c r="AB62" s="41"/>
      <c r="AC62" s="41"/>
      <c r="AD62" s="41"/>
    </row>
    <row r="63" s="1" customFormat="1" ht="15" customHeight="1" spans="1:30">
      <c r="A63" s="10" t="s">
        <v>34</v>
      </c>
      <c r="B63" s="10" t="s">
        <v>345</v>
      </c>
      <c r="C63" s="11">
        <v>2024</v>
      </c>
      <c r="D63" s="10" t="s">
        <v>346</v>
      </c>
      <c r="E63" s="10" t="s">
        <v>494</v>
      </c>
      <c r="F63" s="17" t="s">
        <v>495</v>
      </c>
      <c r="G63" s="35">
        <v>89</v>
      </c>
      <c r="H63" s="35">
        <v>0</v>
      </c>
      <c r="I63" s="14">
        <f t="shared" si="7"/>
        <v>89</v>
      </c>
      <c r="J63" s="35">
        <v>69.5421686746988</v>
      </c>
      <c r="K63" s="35">
        <v>0</v>
      </c>
      <c r="L63" s="14">
        <f t="shared" si="0"/>
        <v>69.5421686746988</v>
      </c>
      <c r="M63" s="35">
        <v>56.8</v>
      </c>
      <c r="N63" s="35">
        <v>0</v>
      </c>
      <c r="O63" s="35">
        <v>56.8</v>
      </c>
      <c r="P63" s="35">
        <v>60</v>
      </c>
      <c r="Q63" s="35">
        <v>0</v>
      </c>
      <c r="R63" s="14">
        <f t="shared" si="11"/>
        <v>60</v>
      </c>
      <c r="S63" s="14">
        <v>60</v>
      </c>
      <c r="T63" s="35">
        <v>5</v>
      </c>
      <c r="U63" s="14">
        <f t="shared" si="12"/>
        <v>65</v>
      </c>
      <c r="V63" s="61">
        <f t="shared" si="1"/>
        <v>70.1466265060241</v>
      </c>
      <c r="W63" s="66">
        <f>RANK(V63,V:V)</f>
        <v>54</v>
      </c>
      <c r="X63" s="10">
        <f>RANK(J63,J:J)</f>
        <v>52</v>
      </c>
      <c r="Y63" s="10" t="s">
        <v>39</v>
      </c>
      <c r="Z63" s="10">
        <v>61</v>
      </c>
      <c r="AA63" s="41"/>
      <c r="AB63" s="41"/>
      <c r="AC63" s="41"/>
      <c r="AD63" s="41"/>
    </row>
    <row r="64" s="1" customFormat="1" ht="15" customHeight="1" spans="1:30">
      <c r="A64" s="10" t="s">
        <v>34</v>
      </c>
      <c r="B64" s="10" t="s">
        <v>345</v>
      </c>
      <c r="C64" s="11">
        <v>2024</v>
      </c>
      <c r="D64" s="10" t="s">
        <v>346</v>
      </c>
      <c r="E64" s="10" t="s">
        <v>496</v>
      </c>
      <c r="F64" s="17" t="s">
        <v>497</v>
      </c>
      <c r="G64" s="29">
        <v>89</v>
      </c>
      <c r="H64" s="29">
        <v>0.7</v>
      </c>
      <c r="I64" s="14">
        <f t="shared" si="7"/>
        <v>89.7</v>
      </c>
      <c r="J64" s="29">
        <v>69.4698795180723</v>
      </c>
      <c r="K64" s="29">
        <v>0</v>
      </c>
      <c r="L64" s="14">
        <f t="shared" si="0"/>
        <v>69.4698795180723</v>
      </c>
      <c r="M64" s="29">
        <v>61.4</v>
      </c>
      <c r="N64" s="35">
        <v>0</v>
      </c>
      <c r="O64" s="29">
        <v>61.4</v>
      </c>
      <c r="P64" s="35">
        <v>60</v>
      </c>
      <c r="Q64" s="35">
        <v>0</v>
      </c>
      <c r="R64" s="14">
        <f t="shared" si="11"/>
        <v>60</v>
      </c>
      <c r="S64" s="14">
        <v>60</v>
      </c>
      <c r="T64" s="35">
        <v>15</v>
      </c>
      <c r="U64" s="14">
        <f t="shared" si="12"/>
        <v>75</v>
      </c>
      <c r="V64" s="61">
        <f t="shared" si="1"/>
        <v>70.8924096385542</v>
      </c>
      <c r="W64" s="66">
        <f>RANK(V64,V:V)</f>
        <v>53</v>
      </c>
      <c r="X64" s="10">
        <f>RANK(J64,J:J)</f>
        <v>53</v>
      </c>
      <c r="Y64" s="10" t="s">
        <v>39</v>
      </c>
      <c r="Z64" s="10">
        <v>61</v>
      </c>
      <c r="AA64" s="41"/>
      <c r="AB64" s="41"/>
      <c r="AC64" s="41"/>
      <c r="AD64" s="41"/>
    </row>
  </sheetData>
  <autoFilter xmlns:etc="http://www.wps.cn/officeDocument/2017/etCustomData" ref="A3:AD64" etc:filterBottomFollowUsedRange="0">
    <sortState ref="A3:AD64">
      <sortCondition ref="E3"/>
    </sortState>
    <extLst/>
  </autoFilter>
  <dataValidations count="7">
    <dataValidation type="list" allowBlank="1" showInputMessage="1" showErrorMessage="1" sqref="V1">
      <formula1>$CM$8:$CM$11</formula1>
    </dataValidation>
    <dataValidation type="list" allowBlank="1" showInputMessage="1" showErrorMessage="1" sqref="AA3 U1:U2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W1:W2 AC3:AC14">
      <formula1>"三好学生,三好学生标兵,优秀学生干部"</formula1>
    </dataValidation>
    <dataValidation type="list" allowBlank="1" showInputMessage="1" showErrorMessage="1" sqref="Y4:Y64">
      <formula1>"是,否"</formula1>
    </dataValidation>
    <dataValidation type="list" allowBlank="1" showInputMessage="1" showErrorMessage="1" sqref="AA4:AA33">
      <formula1>"一等奖学金,二等奖学金,三等奖学金,课程考核不合格,德育分未达标,体育成绩不合格,违纪"</formula1>
    </dataValidation>
    <dataValidation type="list" allowBlank="1" showInputMessage="1" showErrorMessage="1" sqref="AB5:AB6">
      <formula1>"学业进步奖,研究与创新奖,道德风尚奖,文体活动奖,社会工作奖"</formula1>
    </dataValidation>
    <dataValidation type="list" allowBlank="1" showInputMessage="1" showErrorMessage="1" sqref="AB7:AB14">
      <formula1>$CQ$7:$CQ$8</formula1>
    </dataValidation>
  </dataValidations>
  <pageMargins left="0.2125" right="0.2125" top="0.2125" bottom="0.2125" header="0.5" footer="0.5"/>
  <pageSetup paperSize="9" scale="17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81"/>
  <sheetViews>
    <sheetView zoomScale="115" zoomScaleNormal="115" topLeftCell="B30" workbookViewId="0">
      <selection activeCell="S14" sqref="S14"/>
    </sheetView>
  </sheetViews>
  <sheetFormatPr defaultColWidth="9" defaultRowHeight="15" customHeight="1"/>
  <cols>
    <col min="1" max="1" width="10.25" style="37" customWidth="1"/>
    <col min="2" max="2" width="12.2333333333333" style="37" customWidth="1"/>
    <col min="3" max="3" width="5.58333333333333" style="51" customWidth="1"/>
    <col min="4" max="4" width="6.93333333333333" style="37" customWidth="1"/>
    <col min="5" max="5" width="9.4" style="37" customWidth="1"/>
    <col min="6" max="6" width="8.11666666666667" style="37" customWidth="1"/>
    <col min="7" max="7" width="6.625" style="52" customWidth="1"/>
    <col min="8" max="8" width="6.625" style="51" customWidth="1"/>
    <col min="9" max="9" width="8.125" style="52" customWidth="1"/>
    <col min="10" max="10" width="6.625" style="52" customWidth="1"/>
    <col min="11" max="11" width="7.39166666666667" style="51" customWidth="1"/>
    <col min="12" max="12" width="6.81666666666667" style="51" customWidth="1"/>
    <col min="13" max="13" width="6.625" style="52" customWidth="1"/>
    <col min="14" max="14" width="5.75" style="51" customWidth="1"/>
    <col min="15" max="15" width="9.025" style="52" customWidth="1"/>
    <col min="16" max="16" width="6.625" style="53" customWidth="1"/>
    <col min="17" max="17" width="6.75" style="53" customWidth="1"/>
    <col min="18" max="18" width="8.01666666666667" style="37" customWidth="1"/>
    <col min="19" max="19" width="7.39166666666667" style="37" customWidth="1"/>
    <col min="20" max="20" width="7.08333333333333" style="37" customWidth="1"/>
    <col min="21" max="21" width="7.70833333333333" style="54" customWidth="1"/>
    <col min="22" max="22" width="6.91666666666667" style="54" customWidth="1"/>
    <col min="23" max="23" width="5.25" style="51" customWidth="1"/>
    <col min="24" max="24" width="5.91666666666667" style="37" customWidth="1"/>
    <col min="25" max="25" width="6" style="37" customWidth="1"/>
    <col min="26" max="26" width="5.41666666666667" style="37" customWidth="1"/>
    <col min="27" max="27" width="11.2" style="1" customWidth="1"/>
    <col min="28" max="28" width="9" style="1"/>
    <col min="29" max="29" width="11.9833333333333" style="1" customWidth="1"/>
    <col min="30" max="30" width="9" style="1"/>
    <col min="31" max="81" width="9" style="37"/>
    <col min="82" max="82" width="3.125" style="37" customWidth="1"/>
    <col min="83" max="83" width="13.125" style="37" customWidth="1"/>
    <col min="84" max="84" width="4.625" style="37" customWidth="1"/>
    <col min="85" max="85" width="11.25" style="37" customWidth="1"/>
    <col min="86" max="251" width="9" style="37"/>
    <col min="252" max="16384" width="9" style="1"/>
  </cols>
  <sheetData>
    <row r="1" s="1" customFormat="1" ht="18.75" spans="1:251">
      <c r="A1" s="4" t="s">
        <v>498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30"/>
      <c r="V1" s="30"/>
      <c r="W1" s="4"/>
      <c r="X1" s="31"/>
      <c r="Y1" s="31"/>
      <c r="Z1" s="31"/>
      <c r="AA1" s="36"/>
      <c r="AB1" s="36"/>
      <c r="AC1" s="36"/>
      <c r="AD1" s="36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</row>
    <row r="2" s="2" customFormat="1" ht="15.75" spans="1:30">
      <c r="A2" s="5" t="s">
        <v>1</v>
      </c>
      <c r="B2" s="5"/>
      <c r="C2" s="5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R2" s="6"/>
      <c r="S2" s="6"/>
      <c r="T2" s="6"/>
      <c r="U2" s="6"/>
      <c r="V2" s="32"/>
      <c r="X2" s="5" t="s">
        <v>3</v>
      </c>
      <c r="AA2" s="38"/>
      <c r="AB2" s="38"/>
      <c r="AC2" s="38"/>
      <c r="AD2" s="38"/>
    </row>
    <row r="3" ht="41" customHeight="1" spans="1:257">
      <c r="A3" s="7" t="s">
        <v>4</v>
      </c>
      <c r="B3" s="7" t="s">
        <v>5</v>
      </c>
      <c r="C3" s="8" t="s">
        <v>6</v>
      </c>
      <c r="D3" s="7" t="s">
        <v>7</v>
      </c>
      <c r="E3" s="7" t="s">
        <v>8</v>
      </c>
      <c r="F3" s="7" t="s">
        <v>9</v>
      </c>
      <c r="G3" s="9" t="s">
        <v>10</v>
      </c>
      <c r="H3" s="8" t="s">
        <v>11</v>
      </c>
      <c r="I3" s="9" t="s">
        <v>12</v>
      </c>
      <c r="J3" s="9" t="s">
        <v>13</v>
      </c>
      <c r="K3" s="8" t="s">
        <v>14</v>
      </c>
      <c r="L3" s="8" t="s">
        <v>15</v>
      </c>
      <c r="M3" s="9" t="s">
        <v>16</v>
      </c>
      <c r="N3" s="8" t="s">
        <v>17</v>
      </c>
      <c r="O3" s="9" t="s">
        <v>18</v>
      </c>
      <c r="P3" s="9" t="s">
        <v>19</v>
      </c>
      <c r="Q3" s="8" t="s">
        <v>20</v>
      </c>
      <c r="R3" s="9" t="s">
        <v>21</v>
      </c>
      <c r="S3" s="9" t="s">
        <v>22</v>
      </c>
      <c r="T3" s="8" t="s">
        <v>23</v>
      </c>
      <c r="U3" s="9" t="s">
        <v>24</v>
      </c>
      <c r="V3" s="9" t="s">
        <v>25</v>
      </c>
      <c r="W3" s="9" t="s">
        <v>26</v>
      </c>
      <c r="X3" s="8" t="s">
        <v>27</v>
      </c>
      <c r="Y3" s="39" t="s">
        <v>28</v>
      </c>
      <c r="Z3" s="9" t="s">
        <v>29</v>
      </c>
      <c r="AA3" s="40" t="s">
        <v>30</v>
      </c>
      <c r="AB3" s="40" t="s">
        <v>31</v>
      </c>
      <c r="AC3" s="40" t="s">
        <v>32</v>
      </c>
      <c r="AD3" s="40" t="s">
        <v>33</v>
      </c>
      <c r="IR3" s="37"/>
      <c r="IS3" s="37"/>
      <c r="IT3" s="37"/>
      <c r="IU3" s="37"/>
      <c r="IV3" s="37"/>
      <c r="IW3" s="37"/>
    </row>
    <row r="4" customHeight="1" spans="1:257">
      <c r="A4" s="10" t="s">
        <v>34</v>
      </c>
      <c r="B4" s="10" t="s">
        <v>499</v>
      </c>
      <c r="C4" s="11">
        <v>2024</v>
      </c>
      <c r="D4" s="10" t="s">
        <v>500</v>
      </c>
      <c r="E4" s="10">
        <v>2415110286</v>
      </c>
      <c r="F4" s="19" t="s">
        <v>501</v>
      </c>
      <c r="G4" s="33">
        <v>91</v>
      </c>
      <c r="H4" s="33">
        <v>9.4</v>
      </c>
      <c r="I4" s="33">
        <v>100</v>
      </c>
      <c r="J4" s="33">
        <v>86.6046511627907</v>
      </c>
      <c r="K4" s="56">
        <v>0.2</v>
      </c>
      <c r="L4" s="33">
        <f t="shared" ref="L4:L54" si="0">J4+K4</f>
        <v>86.8046511627907</v>
      </c>
      <c r="M4" s="56">
        <v>82.025</v>
      </c>
      <c r="N4" s="33">
        <v>0</v>
      </c>
      <c r="O4" s="56">
        <f t="shared" ref="O4:O54" si="1">M4+N4</f>
        <v>82.025</v>
      </c>
      <c r="P4" s="33">
        <v>60</v>
      </c>
      <c r="Q4" s="56">
        <v>20</v>
      </c>
      <c r="R4" s="33">
        <f t="shared" ref="R4:R41" si="2">P4+Q4</f>
        <v>80</v>
      </c>
      <c r="S4" s="56">
        <v>60</v>
      </c>
      <c r="T4" s="33">
        <v>50</v>
      </c>
      <c r="U4" s="56">
        <v>100</v>
      </c>
      <c r="V4" s="56">
        <f t="shared" ref="V4:V54" si="3">I4*0.1+L4*0.75+O4*0.05+R4*0.05+U4*0.05</f>
        <v>88.204738372093</v>
      </c>
      <c r="W4" s="19">
        <f>RANK(V4,$V$4:$V$54)</f>
        <v>3</v>
      </c>
      <c r="X4" s="19">
        <v>3</v>
      </c>
      <c r="Y4" s="10" t="s">
        <v>43</v>
      </c>
      <c r="Z4" s="10">
        <v>51</v>
      </c>
      <c r="AA4" s="42" t="s">
        <v>54</v>
      </c>
      <c r="AB4" s="41"/>
      <c r="AC4" s="44" t="s">
        <v>118</v>
      </c>
      <c r="AD4" s="41"/>
      <c r="IR4" s="37"/>
      <c r="IS4" s="37"/>
      <c r="IT4" s="37"/>
      <c r="IU4" s="37"/>
      <c r="IV4" s="37"/>
      <c r="IW4" s="37"/>
    </row>
    <row r="5" customHeight="1" spans="1:257">
      <c r="A5" s="10" t="s">
        <v>34</v>
      </c>
      <c r="B5" s="10" t="s">
        <v>499</v>
      </c>
      <c r="C5" s="11">
        <v>2024</v>
      </c>
      <c r="D5" s="10" t="s">
        <v>500</v>
      </c>
      <c r="E5" s="10">
        <v>2415110288</v>
      </c>
      <c r="F5" s="19" t="s">
        <v>502</v>
      </c>
      <c r="G5" s="33">
        <v>91</v>
      </c>
      <c r="H5" s="33">
        <v>1.5</v>
      </c>
      <c r="I5" s="33">
        <f t="shared" ref="I5:I54" si="4">G5+H5</f>
        <v>92.5</v>
      </c>
      <c r="J5" s="33">
        <v>84.6279069767442</v>
      </c>
      <c r="K5" s="56">
        <v>1.7</v>
      </c>
      <c r="L5" s="33">
        <f t="shared" si="0"/>
        <v>86.3279069767442</v>
      </c>
      <c r="M5" s="56">
        <v>79.8</v>
      </c>
      <c r="N5" s="33">
        <v>0</v>
      </c>
      <c r="O5" s="56">
        <f t="shared" si="1"/>
        <v>79.8</v>
      </c>
      <c r="P5" s="33">
        <v>60</v>
      </c>
      <c r="Q5" s="56">
        <v>0</v>
      </c>
      <c r="R5" s="33">
        <f t="shared" si="2"/>
        <v>60</v>
      </c>
      <c r="S5" s="56">
        <v>60</v>
      </c>
      <c r="T5" s="33">
        <v>20</v>
      </c>
      <c r="U5" s="56">
        <f>S5+T5</f>
        <v>80</v>
      </c>
      <c r="V5" s="56">
        <f t="shared" si="3"/>
        <v>84.9859302325581</v>
      </c>
      <c r="W5" s="19">
        <f>RANK(V5,$V$4:$V$54)</f>
        <v>9</v>
      </c>
      <c r="X5" s="19">
        <v>12</v>
      </c>
      <c r="Y5" s="10" t="s">
        <v>43</v>
      </c>
      <c r="Z5" s="10">
        <v>51</v>
      </c>
      <c r="AA5" s="42" t="s">
        <v>49</v>
      </c>
      <c r="AB5" s="41"/>
      <c r="AC5" s="41"/>
      <c r="AD5" s="41"/>
      <c r="IR5" s="37"/>
      <c r="IS5" s="37"/>
      <c r="IT5" s="37"/>
      <c r="IU5" s="37"/>
      <c r="IV5" s="37"/>
      <c r="IW5" s="37"/>
    </row>
    <row r="6" customHeight="1" spans="1:257">
      <c r="A6" s="10" t="s">
        <v>34</v>
      </c>
      <c r="B6" s="10" t="s">
        <v>499</v>
      </c>
      <c r="C6" s="11">
        <v>2024</v>
      </c>
      <c r="D6" s="10" t="s">
        <v>500</v>
      </c>
      <c r="E6" s="10">
        <v>2415110292</v>
      </c>
      <c r="F6" s="19" t="s">
        <v>503</v>
      </c>
      <c r="G6" s="33">
        <v>90</v>
      </c>
      <c r="H6" s="33">
        <v>0.5</v>
      </c>
      <c r="I6" s="33">
        <f t="shared" si="4"/>
        <v>90.5</v>
      </c>
      <c r="J6" s="33">
        <v>78</v>
      </c>
      <c r="K6" s="56">
        <v>0</v>
      </c>
      <c r="L6" s="33">
        <f t="shared" si="0"/>
        <v>78</v>
      </c>
      <c r="M6" s="56">
        <v>72.05</v>
      </c>
      <c r="N6" s="33">
        <v>0</v>
      </c>
      <c r="O6" s="56">
        <f t="shared" si="1"/>
        <v>72.05</v>
      </c>
      <c r="P6" s="33">
        <v>60</v>
      </c>
      <c r="Q6" s="56">
        <v>0</v>
      </c>
      <c r="R6" s="33">
        <f t="shared" si="2"/>
        <v>60</v>
      </c>
      <c r="S6" s="56">
        <v>60</v>
      </c>
      <c r="T6" s="33">
        <v>27</v>
      </c>
      <c r="U6" s="56">
        <f>S6+T6</f>
        <v>87</v>
      </c>
      <c r="V6" s="56">
        <f t="shared" si="3"/>
        <v>78.5025</v>
      </c>
      <c r="W6" s="19">
        <f>RANK(V6,$V$4:$V$54)</f>
        <v>33</v>
      </c>
      <c r="X6" s="19">
        <v>38</v>
      </c>
      <c r="Y6" s="10" t="s">
        <v>39</v>
      </c>
      <c r="Z6" s="10">
        <v>51</v>
      </c>
      <c r="AA6" s="41"/>
      <c r="AB6" s="41"/>
      <c r="AC6" s="41"/>
      <c r="AD6" s="41"/>
      <c r="IR6" s="37"/>
      <c r="IS6" s="37"/>
      <c r="IT6" s="37"/>
      <c r="IU6" s="37"/>
      <c r="IV6" s="37"/>
      <c r="IW6" s="37"/>
    </row>
    <row r="7" customHeight="1" spans="1:257">
      <c r="A7" s="10" t="s">
        <v>34</v>
      </c>
      <c r="B7" s="10" t="s">
        <v>499</v>
      </c>
      <c r="C7" s="11">
        <v>2024</v>
      </c>
      <c r="D7" s="10" t="s">
        <v>500</v>
      </c>
      <c r="E7" s="10">
        <v>2415110293</v>
      </c>
      <c r="F7" s="19" t="s">
        <v>504</v>
      </c>
      <c r="G7" s="33">
        <v>89</v>
      </c>
      <c r="H7" s="33">
        <v>0</v>
      </c>
      <c r="I7" s="33">
        <f t="shared" si="4"/>
        <v>89</v>
      </c>
      <c r="J7" s="33">
        <v>79.8139534883721</v>
      </c>
      <c r="K7" s="56">
        <v>0</v>
      </c>
      <c r="L7" s="33">
        <f t="shared" si="0"/>
        <v>79.8139534883721</v>
      </c>
      <c r="M7" s="56">
        <v>70.25</v>
      </c>
      <c r="N7" s="33">
        <v>0</v>
      </c>
      <c r="O7" s="56">
        <f t="shared" si="1"/>
        <v>70.25</v>
      </c>
      <c r="P7" s="33">
        <v>60</v>
      </c>
      <c r="Q7" s="56">
        <v>0</v>
      </c>
      <c r="R7" s="33">
        <f t="shared" si="2"/>
        <v>60</v>
      </c>
      <c r="S7" s="56">
        <v>60</v>
      </c>
      <c r="T7" s="33">
        <v>0</v>
      </c>
      <c r="U7" s="56">
        <f>S7+T7</f>
        <v>60</v>
      </c>
      <c r="V7" s="56">
        <f t="shared" si="3"/>
        <v>78.2729651162791</v>
      </c>
      <c r="W7" s="19">
        <f>RANK(V7,$V$4:$V$54)</f>
        <v>34</v>
      </c>
      <c r="X7" s="19">
        <v>31</v>
      </c>
      <c r="Y7" s="10" t="s">
        <v>39</v>
      </c>
      <c r="Z7" s="10">
        <v>51</v>
      </c>
      <c r="AA7" s="41"/>
      <c r="AB7" s="41"/>
      <c r="AC7" s="41"/>
      <c r="AD7" s="41"/>
      <c r="CK7" s="37" t="s">
        <v>351</v>
      </c>
      <c r="CL7" s="37" t="s">
        <v>352</v>
      </c>
      <c r="CM7" s="37" t="s">
        <v>353</v>
      </c>
      <c r="IR7" s="37"/>
      <c r="IS7" s="37"/>
      <c r="IT7" s="37"/>
      <c r="IU7" s="37"/>
      <c r="IV7" s="37"/>
      <c r="IW7" s="37"/>
    </row>
    <row r="8" customHeight="1" spans="1:257">
      <c r="A8" s="10" t="s">
        <v>34</v>
      </c>
      <c r="B8" s="10" t="s">
        <v>499</v>
      </c>
      <c r="C8" s="11">
        <v>2024</v>
      </c>
      <c r="D8" s="10" t="s">
        <v>500</v>
      </c>
      <c r="E8" s="10">
        <v>2415110294</v>
      </c>
      <c r="F8" s="19" t="s">
        <v>505</v>
      </c>
      <c r="G8" s="33">
        <v>90</v>
      </c>
      <c r="H8" s="33">
        <v>0</v>
      </c>
      <c r="I8" s="33">
        <f t="shared" si="4"/>
        <v>90</v>
      </c>
      <c r="J8" s="33">
        <v>85.7441860465116</v>
      </c>
      <c r="K8" s="56">
        <v>0.5</v>
      </c>
      <c r="L8" s="33">
        <f t="shared" si="0"/>
        <v>86.2441860465116</v>
      </c>
      <c r="M8" s="56">
        <v>71.95</v>
      </c>
      <c r="N8" s="33">
        <v>0</v>
      </c>
      <c r="O8" s="56">
        <f t="shared" si="1"/>
        <v>71.95</v>
      </c>
      <c r="P8" s="33">
        <v>60</v>
      </c>
      <c r="Q8" s="56">
        <v>10</v>
      </c>
      <c r="R8" s="33">
        <f t="shared" si="2"/>
        <v>70</v>
      </c>
      <c r="S8" s="56">
        <v>60</v>
      </c>
      <c r="T8" s="33">
        <v>20</v>
      </c>
      <c r="U8" s="56">
        <f>S8+T8</f>
        <v>80</v>
      </c>
      <c r="V8" s="56">
        <f t="shared" si="3"/>
        <v>84.7806395348837</v>
      </c>
      <c r="W8" s="19">
        <f>RANK(V8,$V$4:$V$54)</f>
        <v>10</v>
      </c>
      <c r="X8" s="19">
        <v>6</v>
      </c>
      <c r="Y8" s="10" t="s">
        <v>43</v>
      </c>
      <c r="Z8" s="10">
        <v>51</v>
      </c>
      <c r="AA8" s="42" t="s">
        <v>49</v>
      </c>
      <c r="AB8" s="41"/>
      <c r="AC8" s="41"/>
      <c r="AD8" s="41"/>
      <c r="CK8" s="37" t="s">
        <v>355</v>
      </c>
      <c r="CL8" s="37" t="s">
        <v>356</v>
      </c>
      <c r="CM8" s="37" t="s">
        <v>357</v>
      </c>
      <c r="IR8" s="37"/>
      <c r="IS8" s="37"/>
      <c r="IT8" s="37"/>
      <c r="IU8" s="37"/>
      <c r="IV8" s="37"/>
      <c r="IW8" s="37"/>
    </row>
    <row r="9" customHeight="1" spans="1:257">
      <c r="A9" s="10" t="s">
        <v>34</v>
      </c>
      <c r="B9" s="10" t="s">
        <v>499</v>
      </c>
      <c r="C9" s="11">
        <v>2024</v>
      </c>
      <c r="D9" s="10" t="s">
        <v>500</v>
      </c>
      <c r="E9" s="10">
        <v>2415110295</v>
      </c>
      <c r="F9" s="19" t="s">
        <v>506</v>
      </c>
      <c r="G9" s="33">
        <v>89</v>
      </c>
      <c r="H9" s="33">
        <v>0.3</v>
      </c>
      <c r="I9" s="33">
        <f t="shared" si="4"/>
        <v>89.3</v>
      </c>
      <c r="J9" s="33">
        <v>88.6046511627907</v>
      </c>
      <c r="K9" s="56">
        <v>0</v>
      </c>
      <c r="L9" s="33">
        <f t="shared" si="0"/>
        <v>88.6046511627907</v>
      </c>
      <c r="M9" s="56">
        <v>83.8</v>
      </c>
      <c r="N9" s="33">
        <v>0</v>
      </c>
      <c r="O9" s="56">
        <f t="shared" si="1"/>
        <v>83.8</v>
      </c>
      <c r="P9" s="33">
        <v>60</v>
      </c>
      <c r="Q9" s="56">
        <v>20</v>
      </c>
      <c r="R9" s="33">
        <f t="shared" si="2"/>
        <v>80</v>
      </c>
      <c r="S9" s="56">
        <v>60</v>
      </c>
      <c r="T9" s="33">
        <v>50</v>
      </c>
      <c r="U9" s="56">
        <v>100</v>
      </c>
      <c r="V9" s="56">
        <f t="shared" si="3"/>
        <v>88.573488372093</v>
      </c>
      <c r="W9" s="19">
        <f>RANK(V9,$V$4:$V$54)</f>
        <v>2</v>
      </c>
      <c r="X9" s="19">
        <v>1</v>
      </c>
      <c r="Y9" s="10" t="s">
        <v>43</v>
      </c>
      <c r="Z9" s="10">
        <v>51</v>
      </c>
      <c r="AA9" s="42" t="s">
        <v>112</v>
      </c>
      <c r="AB9" s="41"/>
      <c r="AC9" s="44"/>
      <c r="AD9" s="41"/>
      <c r="CK9" s="37" t="s">
        <v>360</v>
      </c>
      <c r="CL9" s="37" t="s">
        <v>361</v>
      </c>
      <c r="CM9" s="37" t="s">
        <v>362</v>
      </c>
      <c r="IR9" s="37"/>
      <c r="IS9" s="37"/>
      <c r="IT9" s="37"/>
      <c r="IU9" s="37"/>
      <c r="IV9" s="37"/>
      <c r="IW9" s="37"/>
    </row>
    <row r="10" customHeight="1" spans="1:257">
      <c r="A10" s="10" t="s">
        <v>34</v>
      </c>
      <c r="B10" s="10" t="s">
        <v>499</v>
      </c>
      <c r="C10" s="11">
        <v>2024</v>
      </c>
      <c r="D10" s="10" t="s">
        <v>500</v>
      </c>
      <c r="E10" s="10">
        <v>2415110296</v>
      </c>
      <c r="F10" s="19" t="s">
        <v>507</v>
      </c>
      <c r="G10" s="33">
        <v>89</v>
      </c>
      <c r="H10" s="33">
        <v>0.5</v>
      </c>
      <c r="I10" s="33">
        <f t="shared" si="4"/>
        <v>89.5</v>
      </c>
      <c r="J10" s="33">
        <v>84.9302325581395</v>
      </c>
      <c r="K10" s="56">
        <v>1</v>
      </c>
      <c r="L10" s="33">
        <f t="shared" si="0"/>
        <v>85.9302325581395</v>
      </c>
      <c r="M10" s="56">
        <v>80.6</v>
      </c>
      <c r="N10" s="33">
        <v>0</v>
      </c>
      <c r="O10" s="56">
        <f t="shared" si="1"/>
        <v>80.6</v>
      </c>
      <c r="P10" s="33">
        <v>60</v>
      </c>
      <c r="Q10" s="56">
        <v>0</v>
      </c>
      <c r="R10" s="33">
        <f t="shared" si="2"/>
        <v>60</v>
      </c>
      <c r="S10" s="56">
        <v>60</v>
      </c>
      <c r="T10" s="33">
        <v>15</v>
      </c>
      <c r="U10" s="56">
        <f t="shared" ref="U10:U54" si="5">S10+T10</f>
        <v>75</v>
      </c>
      <c r="V10" s="56">
        <f t="shared" si="3"/>
        <v>84.1776744186046</v>
      </c>
      <c r="W10" s="19">
        <f>RANK(V10,$V$4:$V$54)</f>
        <v>13</v>
      </c>
      <c r="X10" s="19">
        <v>9</v>
      </c>
      <c r="Y10" s="10" t="s">
        <v>43</v>
      </c>
      <c r="Z10" s="10">
        <v>51</v>
      </c>
      <c r="AA10" s="42" t="s">
        <v>49</v>
      </c>
      <c r="AB10" s="41"/>
      <c r="AC10" s="41"/>
      <c r="AD10" s="41"/>
      <c r="CK10" s="37" t="s">
        <v>151</v>
      </c>
      <c r="CM10" s="37" t="s">
        <v>359</v>
      </c>
      <c r="IR10" s="37"/>
      <c r="IS10" s="37"/>
      <c r="IT10" s="37"/>
      <c r="IU10" s="37"/>
      <c r="IV10" s="37"/>
      <c r="IW10" s="37"/>
    </row>
    <row r="11" customHeight="1" spans="1:257">
      <c r="A11" s="10" t="s">
        <v>34</v>
      </c>
      <c r="B11" s="10" t="s">
        <v>499</v>
      </c>
      <c r="C11" s="11">
        <v>2024</v>
      </c>
      <c r="D11" s="10" t="s">
        <v>500</v>
      </c>
      <c r="E11" s="10">
        <v>2415110297</v>
      </c>
      <c r="F11" s="19" t="s">
        <v>508</v>
      </c>
      <c r="G11" s="33">
        <v>90</v>
      </c>
      <c r="H11" s="33">
        <v>0.8</v>
      </c>
      <c r="I11" s="33">
        <f t="shared" si="4"/>
        <v>90.8</v>
      </c>
      <c r="J11" s="33">
        <v>86.2325581395349</v>
      </c>
      <c r="K11" s="56">
        <v>0.5</v>
      </c>
      <c r="L11" s="33">
        <f t="shared" si="0"/>
        <v>86.7325581395349</v>
      </c>
      <c r="M11" s="56">
        <v>80.35</v>
      </c>
      <c r="N11" s="33">
        <v>0</v>
      </c>
      <c r="O11" s="56">
        <f t="shared" si="1"/>
        <v>80.35</v>
      </c>
      <c r="P11" s="33">
        <v>60</v>
      </c>
      <c r="Q11" s="56">
        <v>10</v>
      </c>
      <c r="R11" s="33">
        <f t="shared" si="2"/>
        <v>70</v>
      </c>
      <c r="S11" s="56">
        <v>60</v>
      </c>
      <c r="T11" s="33">
        <v>21.5</v>
      </c>
      <c r="U11" s="56">
        <f t="shared" si="5"/>
        <v>81.5</v>
      </c>
      <c r="V11" s="56">
        <f t="shared" si="3"/>
        <v>85.7219186046512</v>
      </c>
      <c r="W11" s="19">
        <f>RANK(V11,$V$4:$V$54)</f>
        <v>7</v>
      </c>
      <c r="X11" s="19">
        <v>4</v>
      </c>
      <c r="Y11" s="10" t="s">
        <v>43</v>
      </c>
      <c r="Z11" s="10">
        <v>51</v>
      </c>
      <c r="AA11" s="42" t="s">
        <v>54</v>
      </c>
      <c r="AB11" s="42"/>
      <c r="AC11" s="44" t="s">
        <v>61</v>
      </c>
      <c r="AD11" s="46"/>
      <c r="IR11" s="37"/>
      <c r="IS11" s="37"/>
      <c r="IT11" s="37"/>
      <c r="IU11" s="37"/>
      <c r="IV11" s="37"/>
      <c r="IW11" s="37"/>
    </row>
    <row r="12" customHeight="1" spans="1:257">
      <c r="A12" s="10" t="s">
        <v>34</v>
      </c>
      <c r="B12" s="10" t="s">
        <v>499</v>
      </c>
      <c r="C12" s="11">
        <v>2024</v>
      </c>
      <c r="D12" s="10" t="s">
        <v>500</v>
      </c>
      <c r="E12" s="10">
        <v>2415110298</v>
      </c>
      <c r="F12" s="19" t="s">
        <v>509</v>
      </c>
      <c r="G12" s="33">
        <v>89</v>
      </c>
      <c r="H12" s="33">
        <v>1.6</v>
      </c>
      <c r="I12" s="33">
        <f t="shared" si="4"/>
        <v>90.6</v>
      </c>
      <c r="J12" s="33">
        <v>81.9767441860465</v>
      </c>
      <c r="K12" s="56">
        <v>0</v>
      </c>
      <c r="L12" s="33">
        <f t="shared" si="0"/>
        <v>81.9767441860465</v>
      </c>
      <c r="M12" s="56">
        <v>72.8</v>
      </c>
      <c r="N12" s="33">
        <v>0</v>
      </c>
      <c r="O12" s="56">
        <f t="shared" si="1"/>
        <v>72.8</v>
      </c>
      <c r="P12" s="33">
        <v>60</v>
      </c>
      <c r="Q12" s="56">
        <v>0</v>
      </c>
      <c r="R12" s="33">
        <f t="shared" si="2"/>
        <v>60</v>
      </c>
      <c r="S12" s="56">
        <v>60</v>
      </c>
      <c r="T12" s="33">
        <v>5.5</v>
      </c>
      <c r="U12" s="56">
        <f t="shared" si="5"/>
        <v>65.5</v>
      </c>
      <c r="V12" s="56">
        <f t="shared" si="3"/>
        <v>80.4575581395349</v>
      </c>
      <c r="W12" s="19">
        <f>RANK(V12,$V$4:$V$54)</f>
        <v>25</v>
      </c>
      <c r="X12" s="19">
        <v>21</v>
      </c>
      <c r="Y12" s="10" t="s">
        <v>43</v>
      </c>
      <c r="Z12" s="10">
        <v>51</v>
      </c>
      <c r="AA12" s="42"/>
      <c r="AB12" s="41"/>
      <c r="AC12" s="41"/>
      <c r="AD12" s="41"/>
      <c r="IR12" s="37"/>
      <c r="IS12" s="37"/>
      <c r="IT12" s="37"/>
      <c r="IU12" s="37"/>
      <c r="IV12" s="37"/>
      <c r="IW12" s="37"/>
    </row>
    <row r="13" customHeight="1" spans="1:257">
      <c r="A13" s="10" t="s">
        <v>34</v>
      </c>
      <c r="B13" s="10" t="s">
        <v>499</v>
      </c>
      <c r="C13" s="11">
        <v>2024</v>
      </c>
      <c r="D13" s="10" t="s">
        <v>500</v>
      </c>
      <c r="E13" s="10">
        <v>2415110299</v>
      </c>
      <c r="F13" s="19" t="s">
        <v>510</v>
      </c>
      <c r="G13" s="33">
        <v>89</v>
      </c>
      <c r="H13" s="33">
        <v>4.575</v>
      </c>
      <c r="I13" s="33">
        <f t="shared" si="4"/>
        <v>93.575</v>
      </c>
      <c r="J13" s="33">
        <v>79.8837209302326</v>
      </c>
      <c r="K13" s="56">
        <v>0</v>
      </c>
      <c r="L13" s="33">
        <f t="shared" si="0"/>
        <v>79.8837209302326</v>
      </c>
      <c r="M13" s="56">
        <v>80.1</v>
      </c>
      <c r="N13" s="33">
        <v>0</v>
      </c>
      <c r="O13" s="56">
        <f t="shared" si="1"/>
        <v>80.1</v>
      </c>
      <c r="P13" s="33">
        <v>60</v>
      </c>
      <c r="Q13" s="56">
        <v>0</v>
      </c>
      <c r="R13" s="33">
        <f t="shared" si="2"/>
        <v>60</v>
      </c>
      <c r="S13" s="56">
        <v>60</v>
      </c>
      <c r="T13" s="33">
        <v>29</v>
      </c>
      <c r="U13" s="56">
        <f t="shared" si="5"/>
        <v>89</v>
      </c>
      <c r="V13" s="56">
        <f t="shared" si="3"/>
        <v>80.7252906976745</v>
      </c>
      <c r="W13" s="19">
        <f>RANK(V13,$V$4:$V$54)</f>
        <v>24</v>
      </c>
      <c r="X13" s="19">
        <v>30</v>
      </c>
      <c r="Y13" s="10" t="s">
        <v>43</v>
      </c>
      <c r="Z13" s="10">
        <v>51</v>
      </c>
      <c r="AA13" s="42"/>
      <c r="AB13" s="41"/>
      <c r="AC13" s="41"/>
      <c r="AD13" s="41"/>
      <c r="CK13" s="37" t="s">
        <v>373</v>
      </c>
      <c r="IR13" s="37"/>
      <c r="IS13" s="37"/>
      <c r="IT13" s="37"/>
      <c r="IU13" s="37"/>
      <c r="IV13" s="37"/>
      <c r="IW13" s="37"/>
    </row>
    <row r="14" customHeight="1" spans="1:257">
      <c r="A14" s="10" t="s">
        <v>34</v>
      </c>
      <c r="B14" s="10" t="s">
        <v>499</v>
      </c>
      <c r="C14" s="11">
        <v>2024</v>
      </c>
      <c r="D14" s="10" t="s">
        <v>500</v>
      </c>
      <c r="E14" s="10">
        <v>2415110300</v>
      </c>
      <c r="F14" s="19" t="s">
        <v>511</v>
      </c>
      <c r="G14" s="33">
        <v>89</v>
      </c>
      <c r="H14" s="33">
        <v>2.775</v>
      </c>
      <c r="I14" s="33">
        <f t="shared" si="4"/>
        <v>91.775</v>
      </c>
      <c r="J14" s="33">
        <v>80.1162790697674</v>
      </c>
      <c r="K14" s="56">
        <v>0</v>
      </c>
      <c r="L14" s="33">
        <f t="shared" si="0"/>
        <v>80.1162790697674</v>
      </c>
      <c r="M14" s="56">
        <v>87.1</v>
      </c>
      <c r="N14" s="33">
        <v>0</v>
      </c>
      <c r="O14" s="56">
        <f t="shared" si="1"/>
        <v>87.1</v>
      </c>
      <c r="P14" s="33">
        <v>60</v>
      </c>
      <c r="Q14" s="56">
        <v>0</v>
      </c>
      <c r="R14" s="33">
        <f t="shared" si="2"/>
        <v>60</v>
      </c>
      <c r="S14" s="56">
        <v>60</v>
      </c>
      <c r="T14" s="33">
        <v>10</v>
      </c>
      <c r="U14" s="56">
        <f t="shared" si="5"/>
        <v>70</v>
      </c>
      <c r="V14" s="56">
        <f t="shared" si="3"/>
        <v>80.1197093023255</v>
      </c>
      <c r="W14" s="19">
        <f>RANK(V14,$V$4:$V$54)</f>
        <v>27</v>
      </c>
      <c r="X14" s="19">
        <v>29</v>
      </c>
      <c r="Y14" s="10" t="s">
        <v>43</v>
      </c>
      <c r="Z14" s="10">
        <v>51</v>
      </c>
      <c r="AA14" s="42"/>
      <c r="AB14" s="41"/>
      <c r="AC14" s="41"/>
      <c r="AD14" s="41"/>
      <c r="CK14" s="37" t="s">
        <v>377</v>
      </c>
      <c r="IR14" s="37"/>
      <c r="IS14" s="37"/>
      <c r="IT14" s="37"/>
      <c r="IU14" s="37"/>
      <c r="IV14" s="37"/>
      <c r="IW14" s="37"/>
    </row>
    <row r="15" customHeight="1" spans="1:257">
      <c r="A15" s="10" t="s">
        <v>34</v>
      </c>
      <c r="B15" s="10" t="s">
        <v>499</v>
      </c>
      <c r="C15" s="11">
        <v>2024</v>
      </c>
      <c r="D15" s="10" t="s">
        <v>500</v>
      </c>
      <c r="E15" s="10">
        <v>2415110301</v>
      </c>
      <c r="F15" s="19" t="s">
        <v>512</v>
      </c>
      <c r="G15" s="33">
        <v>86</v>
      </c>
      <c r="H15" s="33">
        <v>2.425</v>
      </c>
      <c r="I15" s="33">
        <f t="shared" si="4"/>
        <v>88.425</v>
      </c>
      <c r="J15" s="33">
        <v>75.1627906976744</v>
      </c>
      <c r="K15" s="56">
        <v>0</v>
      </c>
      <c r="L15" s="33">
        <f t="shared" si="0"/>
        <v>75.1627906976744</v>
      </c>
      <c r="M15" s="56">
        <v>83.5</v>
      </c>
      <c r="N15" s="33">
        <v>0</v>
      </c>
      <c r="O15" s="56">
        <f t="shared" si="1"/>
        <v>83.5</v>
      </c>
      <c r="P15" s="33">
        <v>60</v>
      </c>
      <c r="Q15" s="56">
        <v>40</v>
      </c>
      <c r="R15" s="33">
        <f t="shared" si="2"/>
        <v>100</v>
      </c>
      <c r="S15" s="56">
        <v>60</v>
      </c>
      <c r="T15" s="33">
        <v>0</v>
      </c>
      <c r="U15" s="56">
        <f t="shared" si="5"/>
        <v>60</v>
      </c>
      <c r="V15" s="56">
        <f t="shared" si="3"/>
        <v>77.3895930232558</v>
      </c>
      <c r="W15" s="19">
        <f>RANK(V15,$V$4:$V$54)</f>
        <v>40</v>
      </c>
      <c r="X15" s="19">
        <v>43</v>
      </c>
      <c r="Y15" s="10" t="s">
        <v>43</v>
      </c>
      <c r="Z15" s="10">
        <v>51</v>
      </c>
      <c r="AA15" s="41"/>
      <c r="AB15" s="41"/>
      <c r="AC15" s="41"/>
      <c r="AD15" s="41"/>
      <c r="IR15" s="37"/>
      <c r="IS15" s="37"/>
      <c r="IT15" s="37"/>
      <c r="IU15" s="37"/>
      <c r="IV15" s="37"/>
      <c r="IW15" s="37"/>
    </row>
    <row r="16" customHeight="1" spans="1:257">
      <c r="A16" s="10" t="s">
        <v>34</v>
      </c>
      <c r="B16" s="10" t="s">
        <v>499</v>
      </c>
      <c r="C16" s="11">
        <v>2024</v>
      </c>
      <c r="D16" s="10" t="s">
        <v>500</v>
      </c>
      <c r="E16" s="10">
        <v>2415110302</v>
      </c>
      <c r="F16" s="19" t="s">
        <v>513</v>
      </c>
      <c r="G16" s="33">
        <v>89</v>
      </c>
      <c r="H16" s="33">
        <v>5.375</v>
      </c>
      <c r="I16" s="33">
        <f t="shared" si="4"/>
        <v>94.375</v>
      </c>
      <c r="J16" s="33">
        <v>86.1860465116279</v>
      </c>
      <c r="K16" s="56">
        <v>0</v>
      </c>
      <c r="L16" s="33">
        <f t="shared" si="0"/>
        <v>86.1860465116279</v>
      </c>
      <c r="M16" s="56">
        <v>82.4</v>
      </c>
      <c r="N16" s="33">
        <v>0</v>
      </c>
      <c r="O16" s="56">
        <f t="shared" si="1"/>
        <v>82.4</v>
      </c>
      <c r="P16" s="33">
        <v>60</v>
      </c>
      <c r="Q16" s="56">
        <v>0</v>
      </c>
      <c r="R16" s="33">
        <f t="shared" si="2"/>
        <v>60</v>
      </c>
      <c r="S16" s="56">
        <v>60</v>
      </c>
      <c r="T16" s="33">
        <v>30</v>
      </c>
      <c r="U16" s="56">
        <f t="shared" si="5"/>
        <v>90</v>
      </c>
      <c r="V16" s="56">
        <f t="shared" si="3"/>
        <v>85.6970348837209</v>
      </c>
      <c r="W16" s="19">
        <f>RANK(V16,$V$4:$V$54)</f>
        <v>8</v>
      </c>
      <c r="X16" s="19">
        <v>5</v>
      </c>
      <c r="Y16" s="10" t="s">
        <v>43</v>
      </c>
      <c r="Z16" s="10">
        <v>51</v>
      </c>
      <c r="AA16" s="42" t="s">
        <v>49</v>
      </c>
      <c r="AB16" s="41"/>
      <c r="AC16" s="44" t="s">
        <v>61</v>
      </c>
      <c r="AD16" s="41"/>
      <c r="IR16" s="37"/>
      <c r="IS16" s="37"/>
      <c r="IT16" s="37"/>
      <c r="IU16" s="37"/>
      <c r="IV16" s="37"/>
      <c r="IW16" s="37"/>
    </row>
    <row r="17" customHeight="1" spans="1:257">
      <c r="A17" s="10" t="s">
        <v>34</v>
      </c>
      <c r="B17" s="10" t="s">
        <v>499</v>
      </c>
      <c r="C17" s="11">
        <v>2024</v>
      </c>
      <c r="D17" s="10" t="s">
        <v>500</v>
      </c>
      <c r="E17" s="10">
        <v>2415110305</v>
      </c>
      <c r="F17" s="19" t="s">
        <v>514</v>
      </c>
      <c r="G17" s="33">
        <v>89</v>
      </c>
      <c r="H17" s="33">
        <v>0</v>
      </c>
      <c r="I17" s="33">
        <f t="shared" si="4"/>
        <v>89</v>
      </c>
      <c r="J17" s="33">
        <v>82.37</v>
      </c>
      <c r="K17" s="56">
        <v>0</v>
      </c>
      <c r="L17" s="33">
        <f t="shared" si="0"/>
        <v>82.37</v>
      </c>
      <c r="M17" s="56">
        <v>85.25</v>
      </c>
      <c r="N17" s="33">
        <v>0</v>
      </c>
      <c r="O17" s="56">
        <f t="shared" si="1"/>
        <v>85.25</v>
      </c>
      <c r="P17" s="33">
        <v>60</v>
      </c>
      <c r="Q17" s="56">
        <v>0</v>
      </c>
      <c r="R17" s="33">
        <f t="shared" si="2"/>
        <v>60</v>
      </c>
      <c r="S17" s="56">
        <v>60</v>
      </c>
      <c r="T17" s="33">
        <v>25</v>
      </c>
      <c r="U17" s="56">
        <f t="shared" si="5"/>
        <v>85</v>
      </c>
      <c r="V17" s="56">
        <f t="shared" si="3"/>
        <v>82.19</v>
      </c>
      <c r="W17" s="19">
        <f>RANK(V17,$V$4:$V$54)</f>
        <v>19</v>
      </c>
      <c r="X17" s="19">
        <v>19</v>
      </c>
      <c r="Y17" s="10" t="s">
        <v>43</v>
      </c>
      <c r="Z17" s="10">
        <v>51</v>
      </c>
      <c r="AA17" s="42" t="s">
        <v>49</v>
      </c>
      <c r="AB17" s="41"/>
      <c r="AC17" s="41"/>
      <c r="AD17" s="41"/>
      <c r="IR17" s="37"/>
      <c r="IS17" s="37"/>
      <c r="IT17" s="37"/>
      <c r="IU17" s="37"/>
      <c r="IV17" s="37"/>
      <c r="IW17" s="37"/>
    </row>
    <row r="18" customHeight="1" spans="1:257">
      <c r="A18" s="10" t="s">
        <v>34</v>
      </c>
      <c r="B18" s="10" t="s">
        <v>499</v>
      </c>
      <c r="C18" s="11">
        <v>2024</v>
      </c>
      <c r="D18" s="10" t="s">
        <v>500</v>
      </c>
      <c r="E18" s="10">
        <v>2415110307</v>
      </c>
      <c r="F18" s="19" t="s">
        <v>515</v>
      </c>
      <c r="G18" s="33">
        <v>90</v>
      </c>
      <c r="H18" s="33">
        <v>0.75</v>
      </c>
      <c r="I18" s="33">
        <f t="shared" si="4"/>
        <v>90.75</v>
      </c>
      <c r="J18" s="33">
        <v>81.86</v>
      </c>
      <c r="K18" s="56">
        <v>0</v>
      </c>
      <c r="L18" s="33">
        <f t="shared" si="0"/>
        <v>81.86</v>
      </c>
      <c r="M18" s="56">
        <v>73.9</v>
      </c>
      <c r="N18" s="33">
        <v>0</v>
      </c>
      <c r="O18" s="56">
        <f t="shared" si="1"/>
        <v>73.9</v>
      </c>
      <c r="P18" s="33">
        <v>60</v>
      </c>
      <c r="Q18" s="56">
        <v>20</v>
      </c>
      <c r="R18" s="33">
        <f t="shared" si="2"/>
        <v>80</v>
      </c>
      <c r="S18" s="56">
        <v>60</v>
      </c>
      <c r="T18" s="33">
        <v>30.5</v>
      </c>
      <c r="U18" s="56">
        <f t="shared" si="5"/>
        <v>90.5</v>
      </c>
      <c r="V18" s="56">
        <f t="shared" si="3"/>
        <v>82.69</v>
      </c>
      <c r="W18" s="19">
        <f>RANK(V18,$V$4:$V$54)</f>
        <v>17</v>
      </c>
      <c r="X18" s="19">
        <v>22</v>
      </c>
      <c r="Y18" s="10" t="s">
        <v>39</v>
      </c>
      <c r="Z18" s="10">
        <v>51</v>
      </c>
      <c r="AA18" s="42" t="s">
        <v>151</v>
      </c>
      <c r="AB18" s="41"/>
      <c r="AC18" s="41"/>
      <c r="AD18" s="41"/>
      <c r="IR18" s="37"/>
      <c r="IS18" s="37"/>
      <c r="IT18" s="37"/>
      <c r="IU18" s="37"/>
      <c r="IV18" s="37"/>
      <c r="IW18" s="37"/>
    </row>
    <row r="19" customHeight="1" spans="1:257">
      <c r="A19" s="10" t="s">
        <v>34</v>
      </c>
      <c r="B19" s="10" t="s">
        <v>499</v>
      </c>
      <c r="C19" s="11">
        <v>2024</v>
      </c>
      <c r="D19" s="10" t="s">
        <v>500</v>
      </c>
      <c r="E19" s="10">
        <v>2415110308</v>
      </c>
      <c r="F19" s="19" t="s">
        <v>516</v>
      </c>
      <c r="G19" s="33">
        <v>87</v>
      </c>
      <c r="H19" s="33">
        <v>2</v>
      </c>
      <c r="I19" s="33">
        <f t="shared" si="4"/>
        <v>89</v>
      </c>
      <c r="J19" s="33">
        <v>83.3488372093023</v>
      </c>
      <c r="K19" s="56">
        <v>0.01</v>
      </c>
      <c r="L19" s="33">
        <f t="shared" si="0"/>
        <v>83.3588372093023</v>
      </c>
      <c r="M19" s="56">
        <v>75.55</v>
      </c>
      <c r="N19" s="33">
        <v>0</v>
      </c>
      <c r="O19" s="56">
        <f t="shared" si="1"/>
        <v>75.55</v>
      </c>
      <c r="P19" s="33">
        <v>60</v>
      </c>
      <c r="Q19" s="56">
        <v>20</v>
      </c>
      <c r="R19" s="33">
        <f t="shared" si="2"/>
        <v>80</v>
      </c>
      <c r="S19" s="56">
        <v>60</v>
      </c>
      <c r="T19" s="33">
        <v>35</v>
      </c>
      <c r="U19" s="56">
        <f t="shared" si="5"/>
        <v>95</v>
      </c>
      <c r="V19" s="56">
        <f t="shared" si="3"/>
        <v>83.9466279069767</v>
      </c>
      <c r="W19" s="19">
        <f>RANK(V19,$V$4:$V$54)</f>
        <v>14</v>
      </c>
      <c r="X19" s="19">
        <v>16</v>
      </c>
      <c r="Y19" s="10" t="s">
        <v>43</v>
      </c>
      <c r="Z19" s="10">
        <v>51</v>
      </c>
      <c r="AA19" s="42" t="s">
        <v>49</v>
      </c>
      <c r="AB19" s="41"/>
      <c r="AC19" s="41"/>
      <c r="AD19" s="41"/>
      <c r="IR19" s="37"/>
      <c r="IS19" s="37"/>
      <c r="IT19" s="37"/>
      <c r="IU19" s="37"/>
      <c r="IV19" s="37"/>
      <c r="IW19" s="37"/>
    </row>
    <row r="20" customHeight="1" spans="1:257">
      <c r="A20" s="10" t="s">
        <v>34</v>
      </c>
      <c r="B20" s="10" t="s">
        <v>499</v>
      </c>
      <c r="C20" s="11">
        <v>2024</v>
      </c>
      <c r="D20" s="10" t="s">
        <v>500</v>
      </c>
      <c r="E20" s="10">
        <v>2415110309</v>
      </c>
      <c r="F20" s="19" t="s">
        <v>517</v>
      </c>
      <c r="G20" s="33">
        <v>89</v>
      </c>
      <c r="H20" s="33">
        <v>0.8</v>
      </c>
      <c r="I20" s="33">
        <f t="shared" si="4"/>
        <v>89.8</v>
      </c>
      <c r="J20" s="33">
        <v>85.1395348837209</v>
      </c>
      <c r="K20" s="56">
        <v>1.01</v>
      </c>
      <c r="L20" s="33">
        <f t="shared" si="0"/>
        <v>86.1495348837209</v>
      </c>
      <c r="M20" s="56">
        <v>84.45</v>
      </c>
      <c r="N20" s="33">
        <v>0</v>
      </c>
      <c r="O20" s="56">
        <f t="shared" si="1"/>
        <v>84.45</v>
      </c>
      <c r="P20" s="33">
        <v>60</v>
      </c>
      <c r="Q20" s="56">
        <v>20</v>
      </c>
      <c r="R20" s="33">
        <f t="shared" si="2"/>
        <v>80</v>
      </c>
      <c r="S20" s="56">
        <v>60</v>
      </c>
      <c r="T20" s="33">
        <v>35</v>
      </c>
      <c r="U20" s="56">
        <f t="shared" si="5"/>
        <v>95</v>
      </c>
      <c r="V20" s="56">
        <f t="shared" si="3"/>
        <v>86.5646511627907</v>
      </c>
      <c r="W20" s="19">
        <f>RANK(V20,$V$4:$V$54)</f>
        <v>5</v>
      </c>
      <c r="X20" s="19">
        <v>8</v>
      </c>
      <c r="Y20" s="10" t="s">
        <v>43</v>
      </c>
      <c r="Z20" s="10">
        <v>51</v>
      </c>
      <c r="AA20" s="42" t="s">
        <v>54</v>
      </c>
      <c r="AB20" s="41"/>
      <c r="AC20" s="41"/>
      <c r="AD20" s="41"/>
      <c r="IR20" s="37"/>
      <c r="IS20" s="37"/>
      <c r="IT20" s="37"/>
      <c r="IU20" s="37"/>
      <c r="IV20" s="37"/>
      <c r="IW20" s="37"/>
    </row>
    <row r="21" customHeight="1" spans="1:257">
      <c r="A21" s="10" t="s">
        <v>34</v>
      </c>
      <c r="B21" s="10" t="s">
        <v>499</v>
      </c>
      <c r="C21" s="11">
        <v>2024</v>
      </c>
      <c r="D21" s="10" t="s">
        <v>500</v>
      </c>
      <c r="E21" s="10">
        <v>2415110310</v>
      </c>
      <c r="F21" s="19" t="s">
        <v>518</v>
      </c>
      <c r="G21" s="33">
        <v>89</v>
      </c>
      <c r="H21" s="33">
        <v>2</v>
      </c>
      <c r="I21" s="33">
        <f t="shared" si="4"/>
        <v>91</v>
      </c>
      <c r="J21" s="33">
        <v>81.3720930232558</v>
      </c>
      <c r="K21" s="56">
        <v>1</v>
      </c>
      <c r="L21" s="33">
        <f t="shared" si="0"/>
        <v>82.3720930232558</v>
      </c>
      <c r="M21" s="56">
        <v>85.45</v>
      </c>
      <c r="N21" s="33">
        <v>0</v>
      </c>
      <c r="O21" s="56">
        <f t="shared" si="1"/>
        <v>85.45</v>
      </c>
      <c r="P21" s="33">
        <v>60</v>
      </c>
      <c r="Q21" s="56">
        <v>0</v>
      </c>
      <c r="R21" s="33">
        <f t="shared" si="2"/>
        <v>60</v>
      </c>
      <c r="S21" s="56">
        <v>60</v>
      </c>
      <c r="T21" s="33">
        <v>15</v>
      </c>
      <c r="U21" s="56">
        <f t="shared" si="5"/>
        <v>75</v>
      </c>
      <c r="V21" s="56">
        <f t="shared" si="3"/>
        <v>81.9015697674418</v>
      </c>
      <c r="W21" s="19">
        <f>RANK(V21,$V$4:$V$54)</f>
        <v>20</v>
      </c>
      <c r="X21" s="19">
        <v>23</v>
      </c>
      <c r="Y21" s="10" t="s">
        <v>39</v>
      </c>
      <c r="Z21" s="10">
        <v>51</v>
      </c>
      <c r="AA21" s="42" t="s">
        <v>151</v>
      </c>
      <c r="AB21" s="41"/>
      <c r="AC21" s="41"/>
      <c r="AD21" s="41"/>
      <c r="IR21" s="37"/>
      <c r="IS21" s="37"/>
      <c r="IT21" s="37"/>
      <c r="IU21" s="37"/>
      <c r="IV21" s="37"/>
      <c r="IW21" s="37"/>
    </row>
    <row r="22" customHeight="1" spans="1:257">
      <c r="A22" s="10" t="s">
        <v>34</v>
      </c>
      <c r="B22" s="10" t="s">
        <v>499</v>
      </c>
      <c r="C22" s="11">
        <v>2024</v>
      </c>
      <c r="D22" s="10" t="s">
        <v>500</v>
      </c>
      <c r="E22" s="10">
        <v>2415110311</v>
      </c>
      <c r="F22" s="19" t="s">
        <v>519</v>
      </c>
      <c r="G22" s="33">
        <v>89</v>
      </c>
      <c r="H22" s="33">
        <v>0.7</v>
      </c>
      <c r="I22" s="33">
        <f t="shared" si="4"/>
        <v>89.7</v>
      </c>
      <c r="J22" s="33">
        <v>80.3953488372093</v>
      </c>
      <c r="K22" s="56">
        <v>0</v>
      </c>
      <c r="L22" s="33">
        <f t="shared" si="0"/>
        <v>80.3953488372093</v>
      </c>
      <c r="M22" s="56">
        <v>83</v>
      </c>
      <c r="N22" s="33">
        <v>0</v>
      </c>
      <c r="O22" s="56">
        <f t="shared" si="1"/>
        <v>83</v>
      </c>
      <c r="P22" s="33">
        <v>60</v>
      </c>
      <c r="Q22" s="56">
        <v>0</v>
      </c>
      <c r="R22" s="33">
        <f t="shared" si="2"/>
        <v>60</v>
      </c>
      <c r="S22" s="56">
        <v>60</v>
      </c>
      <c r="T22" s="33">
        <v>0</v>
      </c>
      <c r="U22" s="56">
        <f t="shared" si="5"/>
        <v>60</v>
      </c>
      <c r="V22" s="56">
        <f t="shared" si="3"/>
        <v>79.416511627907</v>
      </c>
      <c r="W22" s="19">
        <f>RANK(V22,$V$4:$V$54)</f>
        <v>29</v>
      </c>
      <c r="X22" s="19">
        <v>28</v>
      </c>
      <c r="Y22" s="10" t="s">
        <v>39</v>
      </c>
      <c r="Z22" s="10">
        <v>51</v>
      </c>
      <c r="AA22" s="42"/>
      <c r="AB22" s="41"/>
      <c r="AC22" s="41"/>
      <c r="AD22" s="41"/>
      <c r="IR22" s="37"/>
      <c r="IS22" s="37"/>
      <c r="IT22" s="37"/>
      <c r="IU22" s="37"/>
      <c r="IV22" s="37"/>
      <c r="IW22" s="37"/>
    </row>
    <row r="23" customHeight="1" spans="1:257">
      <c r="A23" s="10" t="s">
        <v>34</v>
      </c>
      <c r="B23" s="10" t="s">
        <v>499</v>
      </c>
      <c r="C23" s="11">
        <v>2024</v>
      </c>
      <c r="D23" s="10" t="s">
        <v>500</v>
      </c>
      <c r="E23" s="10">
        <v>2415110312</v>
      </c>
      <c r="F23" s="19" t="s">
        <v>520</v>
      </c>
      <c r="G23" s="33">
        <v>89</v>
      </c>
      <c r="H23" s="33">
        <v>0.5</v>
      </c>
      <c r="I23" s="33">
        <f t="shared" si="4"/>
        <v>89.5</v>
      </c>
      <c r="J23" s="33">
        <v>82.0697674418605</v>
      </c>
      <c r="K23" s="56">
        <v>0</v>
      </c>
      <c r="L23" s="33">
        <f t="shared" si="0"/>
        <v>82.0697674418605</v>
      </c>
      <c r="M23" s="56">
        <v>84.5</v>
      </c>
      <c r="N23" s="33">
        <v>0</v>
      </c>
      <c r="O23" s="56">
        <f t="shared" si="1"/>
        <v>84.5</v>
      </c>
      <c r="P23" s="33">
        <v>60</v>
      </c>
      <c r="Q23" s="56">
        <v>10</v>
      </c>
      <c r="R23" s="33">
        <f t="shared" si="2"/>
        <v>70</v>
      </c>
      <c r="S23" s="56">
        <v>60</v>
      </c>
      <c r="T23" s="33">
        <v>5</v>
      </c>
      <c r="U23" s="56">
        <f t="shared" si="5"/>
        <v>65</v>
      </c>
      <c r="V23" s="56">
        <f t="shared" si="3"/>
        <v>81.4773255813954</v>
      </c>
      <c r="W23" s="19">
        <f>RANK(V23,$V$4:$V$54)</f>
        <v>22</v>
      </c>
      <c r="X23" s="19">
        <v>20</v>
      </c>
      <c r="Y23" s="10" t="s">
        <v>43</v>
      </c>
      <c r="Z23" s="10">
        <v>51</v>
      </c>
      <c r="AA23" s="42" t="s">
        <v>49</v>
      </c>
      <c r="AB23" s="42"/>
      <c r="AC23" s="42"/>
      <c r="AD23" s="46"/>
      <c r="IR23" s="37"/>
      <c r="IS23" s="37"/>
      <c r="IT23" s="37"/>
      <c r="IU23" s="37"/>
      <c r="IV23" s="37"/>
      <c r="IW23" s="37"/>
    </row>
    <row r="24" customHeight="1" spans="1:257">
      <c r="A24" s="10" t="s">
        <v>34</v>
      </c>
      <c r="B24" s="10" t="s">
        <v>499</v>
      </c>
      <c r="C24" s="11">
        <v>2024</v>
      </c>
      <c r="D24" s="10" t="s">
        <v>500</v>
      </c>
      <c r="E24" s="10">
        <v>2415110313</v>
      </c>
      <c r="F24" s="19" t="s">
        <v>521</v>
      </c>
      <c r="G24" s="33">
        <v>82</v>
      </c>
      <c r="H24" s="33">
        <v>0</v>
      </c>
      <c r="I24" s="33">
        <f t="shared" si="4"/>
        <v>82</v>
      </c>
      <c r="J24" s="33">
        <v>67.9069767441861</v>
      </c>
      <c r="K24" s="56">
        <v>0</v>
      </c>
      <c r="L24" s="33">
        <f t="shared" si="0"/>
        <v>67.9069767441861</v>
      </c>
      <c r="M24" s="56">
        <v>70.2</v>
      </c>
      <c r="N24" s="33">
        <v>0</v>
      </c>
      <c r="O24" s="56">
        <f t="shared" si="1"/>
        <v>70.2</v>
      </c>
      <c r="P24" s="33">
        <v>60</v>
      </c>
      <c r="Q24" s="56">
        <v>0</v>
      </c>
      <c r="R24" s="33">
        <f t="shared" si="2"/>
        <v>60</v>
      </c>
      <c r="S24" s="56">
        <v>60</v>
      </c>
      <c r="T24" s="33">
        <v>0</v>
      </c>
      <c r="U24" s="56">
        <f t="shared" si="5"/>
        <v>60</v>
      </c>
      <c r="V24" s="56">
        <f t="shared" si="3"/>
        <v>68.6402325581396</v>
      </c>
      <c r="W24" s="19">
        <f>RANK(V24,$V$4:$V$54)</f>
        <v>51</v>
      </c>
      <c r="X24" s="19">
        <v>51</v>
      </c>
      <c r="Y24" s="10" t="s">
        <v>39</v>
      </c>
      <c r="Z24" s="10">
        <v>51</v>
      </c>
      <c r="AA24" s="41"/>
      <c r="AB24" s="41"/>
      <c r="AC24" s="41"/>
      <c r="AD24" s="41"/>
      <c r="IR24" s="37"/>
      <c r="IS24" s="37"/>
      <c r="IT24" s="37"/>
      <c r="IU24" s="37"/>
      <c r="IV24" s="37"/>
      <c r="IW24" s="37"/>
    </row>
    <row r="25" customHeight="1" spans="1:257">
      <c r="A25" s="10" t="s">
        <v>34</v>
      </c>
      <c r="B25" s="10" t="s">
        <v>499</v>
      </c>
      <c r="C25" s="11">
        <v>2024</v>
      </c>
      <c r="D25" s="10" t="s">
        <v>500</v>
      </c>
      <c r="E25" s="10">
        <v>2415110314</v>
      </c>
      <c r="F25" s="19" t="s">
        <v>522</v>
      </c>
      <c r="G25" s="33">
        <v>85</v>
      </c>
      <c r="H25" s="33">
        <v>0</v>
      </c>
      <c r="I25" s="33">
        <f t="shared" si="4"/>
        <v>85</v>
      </c>
      <c r="J25" s="33">
        <v>73.8139534883721</v>
      </c>
      <c r="K25" s="56">
        <v>0</v>
      </c>
      <c r="L25" s="33">
        <f t="shared" si="0"/>
        <v>73.8139534883721</v>
      </c>
      <c r="M25" s="56">
        <v>78.4</v>
      </c>
      <c r="N25" s="33">
        <v>0</v>
      </c>
      <c r="O25" s="56">
        <f t="shared" si="1"/>
        <v>78.4</v>
      </c>
      <c r="P25" s="33">
        <v>60</v>
      </c>
      <c r="Q25" s="56">
        <v>0</v>
      </c>
      <c r="R25" s="33">
        <f t="shared" si="2"/>
        <v>60</v>
      </c>
      <c r="S25" s="56">
        <v>60</v>
      </c>
      <c r="T25" s="33">
        <v>5</v>
      </c>
      <c r="U25" s="56">
        <f t="shared" si="5"/>
        <v>65</v>
      </c>
      <c r="V25" s="56">
        <f t="shared" si="3"/>
        <v>74.0304651162791</v>
      </c>
      <c r="W25" s="19">
        <f>RANK(V25,$V$4:$V$54)</f>
        <v>46</v>
      </c>
      <c r="X25" s="19">
        <v>48</v>
      </c>
      <c r="Y25" s="10" t="s">
        <v>39</v>
      </c>
      <c r="Z25" s="10">
        <v>51</v>
      </c>
      <c r="AA25" s="41"/>
      <c r="AB25" s="41"/>
      <c r="AC25" s="41"/>
      <c r="AD25" s="41"/>
      <c r="IR25" s="37"/>
      <c r="IS25" s="37"/>
      <c r="IT25" s="37"/>
      <c r="IU25" s="37"/>
      <c r="IV25" s="37"/>
      <c r="IW25" s="37"/>
    </row>
    <row r="26" customHeight="1" spans="1:257">
      <c r="A26" s="10" t="s">
        <v>34</v>
      </c>
      <c r="B26" s="10" t="s">
        <v>499</v>
      </c>
      <c r="C26" s="11">
        <v>2024</v>
      </c>
      <c r="D26" s="10" t="s">
        <v>500</v>
      </c>
      <c r="E26" s="10">
        <v>2415110315</v>
      </c>
      <c r="F26" s="19" t="s">
        <v>523</v>
      </c>
      <c r="G26" s="33">
        <v>85</v>
      </c>
      <c r="H26" s="33">
        <v>0</v>
      </c>
      <c r="I26" s="33">
        <f t="shared" si="4"/>
        <v>85</v>
      </c>
      <c r="J26" s="33">
        <v>74.6976744186046</v>
      </c>
      <c r="K26" s="56">
        <v>0</v>
      </c>
      <c r="L26" s="33">
        <f t="shared" si="0"/>
        <v>74.6976744186046</v>
      </c>
      <c r="M26" s="56">
        <v>67.9</v>
      </c>
      <c r="N26" s="33">
        <v>0</v>
      </c>
      <c r="O26" s="56">
        <f t="shared" si="1"/>
        <v>67.9</v>
      </c>
      <c r="P26" s="33">
        <v>60</v>
      </c>
      <c r="Q26" s="56">
        <v>0</v>
      </c>
      <c r="R26" s="33">
        <f t="shared" si="2"/>
        <v>60</v>
      </c>
      <c r="S26" s="56">
        <v>60</v>
      </c>
      <c r="T26" s="33">
        <v>0</v>
      </c>
      <c r="U26" s="56">
        <f t="shared" si="5"/>
        <v>60</v>
      </c>
      <c r="V26" s="56">
        <f t="shared" si="3"/>
        <v>73.9182558139535</v>
      </c>
      <c r="W26" s="19">
        <f>RANK(V26,$V$4:$V$54)</f>
        <v>48</v>
      </c>
      <c r="X26" s="19">
        <v>47</v>
      </c>
      <c r="Y26" s="10" t="s">
        <v>39</v>
      </c>
      <c r="Z26" s="10">
        <v>51</v>
      </c>
      <c r="AA26" s="42"/>
      <c r="AB26" s="42"/>
      <c r="AC26" s="42"/>
      <c r="AD26" s="46"/>
      <c r="IR26" s="37"/>
      <c r="IS26" s="37"/>
      <c r="IT26" s="37"/>
      <c r="IU26" s="37"/>
      <c r="IV26" s="37"/>
      <c r="IW26" s="37"/>
    </row>
    <row r="27" customHeight="1" spans="1:257">
      <c r="A27" s="10" t="s">
        <v>34</v>
      </c>
      <c r="B27" s="10" t="s">
        <v>499</v>
      </c>
      <c r="C27" s="10">
        <v>2024</v>
      </c>
      <c r="D27" s="10" t="s">
        <v>524</v>
      </c>
      <c r="E27" s="10">
        <v>2415110316</v>
      </c>
      <c r="F27" s="55" t="s">
        <v>525</v>
      </c>
      <c r="G27" s="33">
        <v>89</v>
      </c>
      <c r="H27" s="33">
        <v>0</v>
      </c>
      <c r="I27" s="33">
        <f t="shared" si="4"/>
        <v>89</v>
      </c>
      <c r="J27" s="33">
        <v>77.49</v>
      </c>
      <c r="K27" s="33">
        <v>0.5</v>
      </c>
      <c r="L27" s="33">
        <f t="shared" si="0"/>
        <v>77.99</v>
      </c>
      <c r="M27" s="33">
        <v>82.275</v>
      </c>
      <c r="N27" s="33">
        <v>0</v>
      </c>
      <c r="O27" s="33">
        <f t="shared" si="1"/>
        <v>82.275</v>
      </c>
      <c r="P27" s="33">
        <v>60</v>
      </c>
      <c r="Q27" s="33">
        <v>0</v>
      </c>
      <c r="R27" s="33">
        <f t="shared" si="2"/>
        <v>60</v>
      </c>
      <c r="S27" s="33">
        <v>60</v>
      </c>
      <c r="T27" s="33">
        <v>10</v>
      </c>
      <c r="U27" s="33">
        <f t="shared" si="5"/>
        <v>70</v>
      </c>
      <c r="V27" s="56">
        <f t="shared" si="3"/>
        <v>78.00625</v>
      </c>
      <c r="W27" s="19">
        <f>RANK(V27,$V$4:$V$54)</f>
        <v>37</v>
      </c>
      <c r="X27" s="19">
        <v>40</v>
      </c>
      <c r="Y27" s="57" t="s">
        <v>39</v>
      </c>
      <c r="Z27" s="10">
        <v>51</v>
      </c>
      <c r="AA27" s="41"/>
      <c r="AB27" s="41"/>
      <c r="AC27" s="41"/>
      <c r="AD27" s="41"/>
      <c r="IR27" s="37"/>
      <c r="IS27" s="37"/>
      <c r="IT27" s="37"/>
      <c r="IU27" s="37"/>
      <c r="IV27" s="37"/>
      <c r="IW27" s="37"/>
    </row>
    <row r="28" customHeight="1" spans="1:257">
      <c r="A28" s="10" t="s">
        <v>34</v>
      </c>
      <c r="B28" s="10" t="s">
        <v>499</v>
      </c>
      <c r="C28" s="10">
        <v>2024</v>
      </c>
      <c r="D28" s="10" t="s">
        <v>524</v>
      </c>
      <c r="E28" s="10">
        <v>2415110317</v>
      </c>
      <c r="F28" s="55" t="s">
        <v>526</v>
      </c>
      <c r="G28" s="33">
        <v>89</v>
      </c>
      <c r="H28" s="33">
        <v>0</v>
      </c>
      <c r="I28" s="33">
        <f t="shared" si="4"/>
        <v>89</v>
      </c>
      <c r="J28" s="33">
        <v>79.44</v>
      </c>
      <c r="K28" s="33">
        <v>0</v>
      </c>
      <c r="L28" s="33">
        <f t="shared" si="0"/>
        <v>79.44</v>
      </c>
      <c r="M28" s="33">
        <v>75.95</v>
      </c>
      <c r="N28" s="33">
        <v>0</v>
      </c>
      <c r="O28" s="33">
        <f t="shared" si="1"/>
        <v>75.95</v>
      </c>
      <c r="P28" s="33">
        <v>60</v>
      </c>
      <c r="Q28" s="33">
        <v>20</v>
      </c>
      <c r="R28" s="33">
        <f t="shared" si="2"/>
        <v>80</v>
      </c>
      <c r="S28" s="33">
        <v>60</v>
      </c>
      <c r="T28" s="33">
        <v>10</v>
      </c>
      <c r="U28" s="33">
        <f t="shared" si="5"/>
        <v>70</v>
      </c>
      <c r="V28" s="56">
        <f t="shared" si="3"/>
        <v>79.7775</v>
      </c>
      <c r="W28" s="19">
        <f>RANK(V28,$V$4:$V$54)</f>
        <v>28</v>
      </c>
      <c r="X28" s="19">
        <v>32</v>
      </c>
      <c r="Y28" s="57" t="s">
        <v>43</v>
      </c>
      <c r="Z28" s="10">
        <v>51</v>
      </c>
      <c r="AA28" s="41"/>
      <c r="AB28" s="41"/>
      <c r="AC28" s="41"/>
      <c r="AD28" s="41"/>
      <c r="IR28" s="37"/>
      <c r="IS28" s="37"/>
      <c r="IT28" s="37"/>
      <c r="IU28" s="37"/>
      <c r="IV28" s="37"/>
      <c r="IW28" s="37"/>
    </row>
    <row r="29" customHeight="1" spans="1:257">
      <c r="A29" s="10" t="s">
        <v>34</v>
      </c>
      <c r="B29" s="10" t="s">
        <v>499</v>
      </c>
      <c r="C29" s="10">
        <v>2024</v>
      </c>
      <c r="D29" s="10" t="s">
        <v>524</v>
      </c>
      <c r="E29" s="10">
        <v>2415110318</v>
      </c>
      <c r="F29" s="55" t="s">
        <v>527</v>
      </c>
      <c r="G29" s="33">
        <v>89</v>
      </c>
      <c r="H29" s="33">
        <v>0</v>
      </c>
      <c r="I29" s="33">
        <f t="shared" si="4"/>
        <v>89</v>
      </c>
      <c r="J29" s="33">
        <v>75.56</v>
      </c>
      <c r="K29" s="33">
        <v>0</v>
      </c>
      <c r="L29" s="33">
        <f t="shared" si="0"/>
        <v>75.56</v>
      </c>
      <c r="M29" s="33">
        <v>66.75</v>
      </c>
      <c r="N29" s="33">
        <v>0</v>
      </c>
      <c r="O29" s="33">
        <f t="shared" si="1"/>
        <v>66.75</v>
      </c>
      <c r="P29" s="33">
        <v>60</v>
      </c>
      <c r="Q29" s="33">
        <v>0</v>
      </c>
      <c r="R29" s="33">
        <f t="shared" si="2"/>
        <v>60</v>
      </c>
      <c r="S29" s="33">
        <v>60</v>
      </c>
      <c r="T29" s="33">
        <v>0</v>
      </c>
      <c r="U29" s="33">
        <f t="shared" si="5"/>
        <v>60</v>
      </c>
      <c r="V29" s="56">
        <f t="shared" si="3"/>
        <v>74.9075</v>
      </c>
      <c r="W29" s="19">
        <f>RANK(V29,$V$4:$V$54)</f>
        <v>42</v>
      </c>
      <c r="X29" s="19">
        <v>42</v>
      </c>
      <c r="Y29" s="57" t="s">
        <v>39</v>
      </c>
      <c r="Z29" s="10">
        <v>51</v>
      </c>
      <c r="AA29" s="42"/>
      <c r="AB29" s="42"/>
      <c r="AC29" s="42"/>
      <c r="AD29" s="46"/>
      <c r="IR29" s="37"/>
      <c r="IS29" s="37"/>
      <c r="IT29" s="37"/>
      <c r="IU29" s="37"/>
      <c r="IV29" s="37"/>
      <c r="IW29" s="37"/>
    </row>
    <row r="30" customHeight="1" spans="1:257">
      <c r="A30" s="10" t="s">
        <v>34</v>
      </c>
      <c r="B30" s="10" t="s">
        <v>499</v>
      </c>
      <c r="C30" s="10">
        <v>2024</v>
      </c>
      <c r="D30" s="10" t="s">
        <v>524</v>
      </c>
      <c r="E30" s="10">
        <v>2415110319</v>
      </c>
      <c r="F30" s="55" t="s">
        <v>528</v>
      </c>
      <c r="G30" s="33">
        <v>90</v>
      </c>
      <c r="H30" s="33">
        <v>0</v>
      </c>
      <c r="I30" s="33">
        <f t="shared" si="4"/>
        <v>90</v>
      </c>
      <c r="J30" s="33">
        <v>80.4</v>
      </c>
      <c r="K30" s="33">
        <v>0</v>
      </c>
      <c r="L30" s="33">
        <f t="shared" si="0"/>
        <v>80.4</v>
      </c>
      <c r="M30" s="33">
        <v>75.95</v>
      </c>
      <c r="N30" s="33">
        <v>0</v>
      </c>
      <c r="O30" s="33">
        <f t="shared" si="1"/>
        <v>75.95</v>
      </c>
      <c r="P30" s="33">
        <v>60</v>
      </c>
      <c r="Q30" s="33">
        <v>0</v>
      </c>
      <c r="R30" s="33">
        <f t="shared" si="2"/>
        <v>60</v>
      </c>
      <c r="S30" s="33">
        <v>60</v>
      </c>
      <c r="T30" s="33">
        <v>0</v>
      </c>
      <c r="U30" s="33">
        <f t="shared" si="5"/>
        <v>60</v>
      </c>
      <c r="V30" s="56">
        <f t="shared" si="3"/>
        <v>79.0975</v>
      </c>
      <c r="W30" s="19">
        <f>RANK(V30,$V$4:$V$54)</f>
        <v>31</v>
      </c>
      <c r="X30" s="19">
        <v>27</v>
      </c>
      <c r="Y30" s="57" t="s">
        <v>39</v>
      </c>
      <c r="Z30" s="10">
        <v>51</v>
      </c>
      <c r="AA30" s="42"/>
      <c r="AB30" s="41"/>
      <c r="AC30" s="41"/>
      <c r="AD30" s="41"/>
      <c r="IR30" s="37"/>
      <c r="IS30" s="37"/>
      <c r="IT30" s="37"/>
      <c r="IU30" s="37"/>
      <c r="IV30" s="37"/>
      <c r="IW30" s="37"/>
    </row>
    <row r="31" customHeight="1" spans="1:257">
      <c r="A31" s="10" t="s">
        <v>34</v>
      </c>
      <c r="B31" s="10" t="s">
        <v>499</v>
      </c>
      <c r="C31" s="10">
        <v>2024</v>
      </c>
      <c r="D31" s="10" t="s">
        <v>524</v>
      </c>
      <c r="E31" s="10">
        <v>2415110320</v>
      </c>
      <c r="F31" s="55" t="s">
        <v>529</v>
      </c>
      <c r="G31" s="33">
        <v>89</v>
      </c>
      <c r="H31" s="33">
        <v>0</v>
      </c>
      <c r="I31" s="33">
        <f t="shared" si="4"/>
        <v>89</v>
      </c>
      <c r="J31" s="33">
        <v>78.86</v>
      </c>
      <c r="K31" s="33">
        <v>0</v>
      </c>
      <c r="L31" s="33">
        <f t="shared" si="0"/>
        <v>78.86</v>
      </c>
      <c r="M31" s="33">
        <v>76.15</v>
      </c>
      <c r="N31" s="33">
        <v>0</v>
      </c>
      <c r="O31" s="33">
        <f t="shared" si="1"/>
        <v>76.15</v>
      </c>
      <c r="P31" s="33">
        <v>60</v>
      </c>
      <c r="Q31" s="33">
        <v>0</v>
      </c>
      <c r="R31" s="33">
        <f t="shared" si="2"/>
        <v>60</v>
      </c>
      <c r="S31" s="33">
        <v>60</v>
      </c>
      <c r="T31" s="33">
        <v>0</v>
      </c>
      <c r="U31" s="33">
        <f t="shared" si="5"/>
        <v>60</v>
      </c>
      <c r="V31" s="56">
        <f t="shared" si="3"/>
        <v>77.8525</v>
      </c>
      <c r="W31" s="19">
        <f>RANK(V31,$V$4:$V$54)</f>
        <v>39</v>
      </c>
      <c r="X31" s="19">
        <v>36</v>
      </c>
      <c r="Y31" s="57" t="s">
        <v>39</v>
      </c>
      <c r="Z31" s="10">
        <v>51</v>
      </c>
      <c r="AA31" s="41"/>
      <c r="AB31" s="41"/>
      <c r="AC31" s="41"/>
      <c r="AD31" s="41"/>
      <c r="IR31" s="37"/>
      <c r="IS31" s="37"/>
      <c r="IT31" s="37"/>
      <c r="IU31" s="37"/>
      <c r="IV31" s="37"/>
      <c r="IW31" s="37"/>
    </row>
    <row r="32" customHeight="1" spans="1:257">
      <c r="A32" s="10" t="s">
        <v>34</v>
      </c>
      <c r="B32" s="10" t="s">
        <v>499</v>
      </c>
      <c r="C32" s="10">
        <v>2024</v>
      </c>
      <c r="D32" s="10" t="s">
        <v>524</v>
      </c>
      <c r="E32" s="10">
        <v>2415110321</v>
      </c>
      <c r="F32" s="55" t="s">
        <v>530</v>
      </c>
      <c r="G32" s="33">
        <v>89</v>
      </c>
      <c r="H32" s="33">
        <v>3.45</v>
      </c>
      <c r="I32" s="33">
        <f t="shared" si="4"/>
        <v>92.45</v>
      </c>
      <c r="J32" s="33">
        <v>81.07</v>
      </c>
      <c r="K32" s="33">
        <v>1</v>
      </c>
      <c r="L32" s="33">
        <f t="shared" si="0"/>
        <v>82.07</v>
      </c>
      <c r="M32" s="33">
        <v>81.3</v>
      </c>
      <c r="N32" s="33">
        <v>0</v>
      </c>
      <c r="O32" s="33">
        <f t="shared" si="1"/>
        <v>81.3</v>
      </c>
      <c r="P32" s="33">
        <v>60</v>
      </c>
      <c r="Q32" s="33">
        <v>20</v>
      </c>
      <c r="R32" s="33">
        <f t="shared" si="2"/>
        <v>80</v>
      </c>
      <c r="S32" s="33">
        <v>60</v>
      </c>
      <c r="T32" s="33">
        <v>20</v>
      </c>
      <c r="U32" s="33">
        <f t="shared" si="5"/>
        <v>80</v>
      </c>
      <c r="V32" s="56">
        <f t="shared" si="3"/>
        <v>82.8625</v>
      </c>
      <c r="W32" s="19">
        <f>RANK(V32,$V$4:$V$54)</f>
        <v>16</v>
      </c>
      <c r="X32" s="19">
        <v>24</v>
      </c>
      <c r="Y32" s="57" t="s">
        <v>43</v>
      </c>
      <c r="Z32" s="10">
        <v>51</v>
      </c>
      <c r="AA32" s="42" t="s">
        <v>49</v>
      </c>
      <c r="AB32" s="41"/>
      <c r="AC32" s="41"/>
      <c r="AD32" s="41"/>
      <c r="IR32" s="37"/>
      <c r="IS32" s="37"/>
      <c r="IT32" s="37"/>
      <c r="IU32" s="37"/>
      <c r="IV32" s="37"/>
      <c r="IW32" s="37"/>
    </row>
    <row r="33" customHeight="1" spans="1:30">
      <c r="A33" s="10" t="s">
        <v>34</v>
      </c>
      <c r="B33" s="10" t="s">
        <v>499</v>
      </c>
      <c r="C33" s="10">
        <v>2024</v>
      </c>
      <c r="D33" s="10" t="s">
        <v>524</v>
      </c>
      <c r="E33" s="10">
        <v>2415110322</v>
      </c>
      <c r="F33" s="55" t="s">
        <v>531</v>
      </c>
      <c r="G33" s="33">
        <v>89</v>
      </c>
      <c r="H33" s="33">
        <v>2.9</v>
      </c>
      <c r="I33" s="33">
        <f t="shared" si="4"/>
        <v>91.9</v>
      </c>
      <c r="J33" s="33">
        <v>83.16</v>
      </c>
      <c r="K33" s="33">
        <v>0</v>
      </c>
      <c r="L33" s="33">
        <f t="shared" si="0"/>
        <v>83.16</v>
      </c>
      <c r="M33" s="33">
        <v>75.4</v>
      </c>
      <c r="N33" s="33">
        <v>0</v>
      </c>
      <c r="O33" s="33">
        <f t="shared" si="1"/>
        <v>75.4</v>
      </c>
      <c r="P33" s="33">
        <v>60</v>
      </c>
      <c r="Q33" s="33">
        <v>0</v>
      </c>
      <c r="R33" s="33">
        <f t="shared" si="2"/>
        <v>60</v>
      </c>
      <c r="S33" s="33">
        <v>60</v>
      </c>
      <c r="T33" s="33">
        <v>0</v>
      </c>
      <c r="U33" s="33">
        <f t="shared" si="5"/>
        <v>60</v>
      </c>
      <c r="V33" s="56">
        <f t="shared" si="3"/>
        <v>81.33</v>
      </c>
      <c r="W33" s="19">
        <f>RANK(V33,$V$4:$V$54)</f>
        <v>23</v>
      </c>
      <c r="X33" s="19">
        <v>17</v>
      </c>
      <c r="Y33" s="57" t="s">
        <v>43</v>
      </c>
      <c r="Z33" s="10">
        <v>51</v>
      </c>
      <c r="AA33" s="42"/>
      <c r="AB33" s="41"/>
      <c r="AC33" s="41"/>
      <c r="AD33" s="41"/>
    </row>
    <row r="34" customHeight="1" spans="1:30">
      <c r="A34" s="10" t="s">
        <v>34</v>
      </c>
      <c r="B34" s="10" t="s">
        <v>499</v>
      </c>
      <c r="C34" s="10">
        <v>2024</v>
      </c>
      <c r="D34" s="10" t="s">
        <v>524</v>
      </c>
      <c r="E34" s="10">
        <v>2415110323</v>
      </c>
      <c r="F34" s="55" t="s">
        <v>532</v>
      </c>
      <c r="G34" s="33">
        <v>90</v>
      </c>
      <c r="H34" s="33">
        <v>1</v>
      </c>
      <c r="I34" s="33">
        <f t="shared" si="4"/>
        <v>91</v>
      </c>
      <c r="J34" s="33">
        <v>80.81</v>
      </c>
      <c r="K34" s="33">
        <v>0</v>
      </c>
      <c r="L34" s="33">
        <f t="shared" si="0"/>
        <v>80.81</v>
      </c>
      <c r="M34" s="33">
        <v>70.65</v>
      </c>
      <c r="N34" s="33">
        <v>0</v>
      </c>
      <c r="O34" s="33">
        <f t="shared" si="1"/>
        <v>70.65</v>
      </c>
      <c r="P34" s="33">
        <v>60</v>
      </c>
      <c r="Q34" s="33">
        <v>0</v>
      </c>
      <c r="R34" s="33">
        <f t="shared" si="2"/>
        <v>60</v>
      </c>
      <c r="S34" s="33">
        <v>60</v>
      </c>
      <c r="T34" s="33">
        <v>0</v>
      </c>
      <c r="U34" s="33">
        <f t="shared" si="5"/>
        <v>60</v>
      </c>
      <c r="V34" s="56">
        <f t="shared" si="3"/>
        <v>79.24</v>
      </c>
      <c r="W34" s="19">
        <f>RANK(V34,$V$4:$V$54)</f>
        <v>30</v>
      </c>
      <c r="X34" s="19">
        <v>26</v>
      </c>
      <c r="Y34" s="57" t="s">
        <v>39</v>
      </c>
      <c r="Z34" s="10">
        <v>51</v>
      </c>
      <c r="AA34" s="42"/>
      <c r="AB34" s="41"/>
      <c r="AC34" s="41"/>
      <c r="AD34" s="41"/>
    </row>
    <row r="35" customHeight="1" spans="1:30">
      <c r="A35" s="10" t="s">
        <v>34</v>
      </c>
      <c r="B35" s="10" t="s">
        <v>499</v>
      </c>
      <c r="C35" s="10">
        <v>2024</v>
      </c>
      <c r="D35" s="10" t="s">
        <v>524</v>
      </c>
      <c r="E35" s="10">
        <v>2415110324</v>
      </c>
      <c r="F35" s="55" t="s">
        <v>533</v>
      </c>
      <c r="G35" s="33">
        <v>89</v>
      </c>
      <c r="H35" s="33">
        <v>1.4</v>
      </c>
      <c r="I35" s="33">
        <f t="shared" si="4"/>
        <v>90.4</v>
      </c>
      <c r="J35" s="33">
        <v>84.88</v>
      </c>
      <c r="K35" s="33">
        <v>0</v>
      </c>
      <c r="L35" s="33">
        <f t="shared" si="0"/>
        <v>84.88</v>
      </c>
      <c r="M35" s="33">
        <v>78.4</v>
      </c>
      <c r="N35" s="33">
        <v>0</v>
      </c>
      <c r="O35" s="33">
        <f t="shared" si="1"/>
        <v>78.4</v>
      </c>
      <c r="P35" s="33">
        <v>60</v>
      </c>
      <c r="Q35" s="33">
        <v>0</v>
      </c>
      <c r="R35" s="33">
        <f t="shared" si="2"/>
        <v>60</v>
      </c>
      <c r="S35" s="33">
        <v>60</v>
      </c>
      <c r="T35" s="33">
        <v>0</v>
      </c>
      <c r="U35" s="33">
        <f t="shared" si="5"/>
        <v>60</v>
      </c>
      <c r="V35" s="56">
        <f t="shared" si="3"/>
        <v>82.62</v>
      </c>
      <c r="W35" s="19">
        <f>RANK(V35,$V$4:$V$54)</f>
        <v>18</v>
      </c>
      <c r="X35" s="19">
        <v>10</v>
      </c>
      <c r="Y35" s="57" t="s">
        <v>43</v>
      </c>
      <c r="Z35" s="10">
        <v>51</v>
      </c>
      <c r="AA35" s="42" t="s">
        <v>49</v>
      </c>
      <c r="AB35" s="41"/>
      <c r="AC35" s="41"/>
      <c r="AD35" s="41"/>
    </row>
    <row r="36" s="50" customFormat="1" ht="14" customHeight="1" spans="1:30">
      <c r="A36" s="10" t="s">
        <v>34</v>
      </c>
      <c r="B36" s="10" t="s">
        <v>499</v>
      </c>
      <c r="C36" s="10">
        <v>2024</v>
      </c>
      <c r="D36" s="10" t="s">
        <v>524</v>
      </c>
      <c r="E36" s="10">
        <v>2415110325</v>
      </c>
      <c r="F36" s="55" t="s">
        <v>534</v>
      </c>
      <c r="G36" s="33">
        <v>90</v>
      </c>
      <c r="H36" s="33">
        <v>0</v>
      </c>
      <c r="I36" s="33">
        <f t="shared" si="4"/>
        <v>90</v>
      </c>
      <c r="J36" s="33">
        <v>84.74</v>
      </c>
      <c r="K36" s="33">
        <v>0</v>
      </c>
      <c r="L36" s="33">
        <f t="shared" si="0"/>
        <v>84.74</v>
      </c>
      <c r="M36" s="33">
        <v>61.9</v>
      </c>
      <c r="N36" s="33">
        <v>0</v>
      </c>
      <c r="O36" s="33">
        <f t="shared" si="1"/>
        <v>61.9</v>
      </c>
      <c r="P36" s="33">
        <v>60</v>
      </c>
      <c r="Q36" s="33">
        <v>0</v>
      </c>
      <c r="R36" s="33">
        <f t="shared" si="2"/>
        <v>60</v>
      </c>
      <c r="S36" s="33">
        <v>60</v>
      </c>
      <c r="T36" s="33">
        <v>0</v>
      </c>
      <c r="U36" s="33">
        <f t="shared" si="5"/>
        <v>60</v>
      </c>
      <c r="V36" s="56">
        <f t="shared" si="3"/>
        <v>81.65</v>
      </c>
      <c r="W36" s="19">
        <f>RANK(V36,$V$4:$V$54)</f>
        <v>21</v>
      </c>
      <c r="X36" s="19">
        <v>11</v>
      </c>
      <c r="Y36" s="57" t="s">
        <v>43</v>
      </c>
      <c r="Z36" s="10">
        <v>51</v>
      </c>
      <c r="AA36" s="42" t="s">
        <v>49</v>
      </c>
      <c r="AB36" s="41"/>
      <c r="AC36" s="41"/>
      <c r="AD36" s="41"/>
    </row>
    <row r="37" s="50" customFormat="1" customHeight="1" spans="1:30">
      <c r="A37" s="10" t="s">
        <v>34</v>
      </c>
      <c r="B37" s="10" t="s">
        <v>499</v>
      </c>
      <c r="C37" s="10">
        <v>2024</v>
      </c>
      <c r="D37" s="10" t="s">
        <v>524</v>
      </c>
      <c r="E37" s="10">
        <v>2415110326</v>
      </c>
      <c r="F37" s="55" t="s">
        <v>535</v>
      </c>
      <c r="G37" s="33">
        <v>89</v>
      </c>
      <c r="H37" s="33">
        <v>0</v>
      </c>
      <c r="I37" s="33">
        <f t="shared" si="4"/>
        <v>89</v>
      </c>
      <c r="J37" s="33">
        <v>74.79</v>
      </c>
      <c r="K37" s="33">
        <v>0</v>
      </c>
      <c r="L37" s="33">
        <f t="shared" si="0"/>
        <v>74.79</v>
      </c>
      <c r="M37" s="33">
        <v>60</v>
      </c>
      <c r="N37" s="33">
        <v>0</v>
      </c>
      <c r="O37" s="33">
        <f t="shared" si="1"/>
        <v>60</v>
      </c>
      <c r="P37" s="33">
        <v>60</v>
      </c>
      <c r="Q37" s="33">
        <v>15</v>
      </c>
      <c r="R37" s="33">
        <f t="shared" si="2"/>
        <v>75</v>
      </c>
      <c r="S37" s="33">
        <v>60</v>
      </c>
      <c r="T37" s="33">
        <v>0</v>
      </c>
      <c r="U37" s="33">
        <f t="shared" si="5"/>
        <v>60</v>
      </c>
      <c r="V37" s="56">
        <f t="shared" si="3"/>
        <v>74.7425</v>
      </c>
      <c r="W37" s="19">
        <f>RANK(V37,$V$4:$V$54)</f>
        <v>44</v>
      </c>
      <c r="X37" s="19">
        <v>46</v>
      </c>
      <c r="Y37" s="57" t="s">
        <v>39</v>
      </c>
      <c r="Z37" s="10">
        <v>51</v>
      </c>
      <c r="AA37" s="41"/>
      <c r="AB37" s="41"/>
      <c r="AC37" s="41"/>
      <c r="AD37" s="41"/>
    </row>
    <row r="38" customHeight="1" spans="1:30">
      <c r="A38" s="10" t="s">
        <v>34</v>
      </c>
      <c r="B38" s="10" t="s">
        <v>499</v>
      </c>
      <c r="C38" s="10">
        <v>2024</v>
      </c>
      <c r="D38" s="10" t="s">
        <v>524</v>
      </c>
      <c r="E38" s="10">
        <v>2415110327</v>
      </c>
      <c r="F38" s="55" t="s">
        <v>536</v>
      </c>
      <c r="G38" s="33">
        <v>89</v>
      </c>
      <c r="H38" s="33">
        <v>0</v>
      </c>
      <c r="I38" s="33">
        <f t="shared" si="4"/>
        <v>89</v>
      </c>
      <c r="J38" s="33">
        <v>75.14</v>
      </c>
      <c r="K38" s="33">
        <v>0</v>
      </c>
      <c r="L38" s="33">
        <f t="shared" si="0"/>
        <v>75.14</v>
      </c>
      <c r="M38" s="33">
        <v>60</v>
      </c>
      <c r="N38" s="33">
        <v>0</v>
      </c>
      <c r="O38" s="33">
        <f t="shared" si="1"/>
        <v>60</v>
      </c>
      <c r="P38" s="33">
        <v>60</v>
      </c>
      <c r="Q38" s="33">
        <v>0</v>
      </c>
      <c r="R38" s="33">
        <f t="shared" si="2"/>
        <v>60</v>
      </c>
      <c r="S38" s="33">
        <v>60</v>
      </c>
      <c r="T38" s="33">
        <v>0</v>
      </c>
      <c r="U38" s="33">
        <f t="shared" si="5"/>
        <v>60</v>
      </c>
      <c r="V38" s="56">
        <f t="shared" si="3"/>
        <v>74.255</v>
      </c>
      <c r="W38" s="19">
        <f>RANK(V38,$V$4:$V$54)</f>
        <v>45</v>
      </c>
      <c r="X38" s="19">
        <v>44</v>
      </c>
      <c r="Y38" s="57" t="s">
        <v>43</v>
      </c>
      <c r="Z38" s="10">
        <v>51</v>
      </c>
      <c r="AA38" s="41"/>
      <c r="AB38" s="41"/>
      <c r="AC38" s="41"/>
      <c r="AD38" s="41"/>
    </row>
    <row r="39" customHeight="1" spans="1:30">
      <c r="A39" s="10" t="s">
        <v>34</v>
      </c>
      <c r="B39" s="10" t="s">
        <v>499</v>
      </c>
      <c r="C39" s="10">
        <v>2024</v>
      </c>
      <c r="D39" s="10" t="s">
        <v>524</v>
      </c>
      <c r="E39" s="10">
        <v>2415110328</v>
      </c>
      <c r="F39" s="55" t="s">
        <v>537</v>
      </c>
      <c r="G39" s="33">
        <v>90</v>
      </c>
      <c r="H39" s="33">
        <v>0.9</v>
      </c>
      <c r="I39" s="33">
        <f t="shared" si="4"/>
        <v>90.9</v>
      </c>
      <c r="J39" s="33">
        <v>83.81</v>
      </c>
      <c r="K39" s="33">
        <v>5</v>
      </c>
      <c r="L39" s="33">
        <f t="shared" si="0"/>
        <v>88.81</v>
      </c>
      <c r="M39" s="33">
        <v>80.1</v>
      </c>
      <c r="N39" s="33">
        <v>0</v>
      </c>
      <c r="O39" s="33">
        <f t="shared" si="1"/>
        <v>80.1</v>
      </c>
      <c r="P39" s="33">
        <v>60</v>
      </c>
      <c r="Q39" s="33">
        <v>40</v>
      </c>
      <c r="R39" s="33">
        <f t="shared" si="2"/>
        <v>100</v>
      </c>
      <c r="S39" s="33">
        <v>60</v>
      </c>
      <c r="T39" s="33">
        <v>1.5</v>
      </c>
      <c r="U39" s="33">
        <f t="shared" si="5"/>
        <v>61.5</v>
      </c>
      <c r="V39" s="56">
        <f t="shared" si="3"/>
        <v>87.7775</v>
      </c>
      <c r="W39" s="19">
        <f>RANK(V39,$V$4:$V$54)</f>
        <v>4</v>
      </c>
      <c r="X39" s="19">
        <v>15</v>
      </c>
      <c r="Y39" s="57" t="s">
        <v>43</v>
      </c>
      <c r="Z39" s="10">
        <v>51</v>
      </c>
      <c r="AA39" s="42" t="s">
        <v>54</v>
      </c>
      <c r="AB39" s="42"/>
      <c r="AC39" s="42"/>
      <c r="AD39" s="46"/>
    </row>
    <row r="40" customHeight="1" spans="1:30">
      <c r="A40" s="10" t="s">
        <v>34</v>
      </c>
      <c r="B40" s="10" t="s">
        <v>499</v>
      </c>
      <c r="C40" s="10">
        <v>2024</v>
      </c>
      <c r="D40" s="10" t="s">
        <v>524</v>
      </c>
      <c r="E40" s="10">
        <v>2415110329</v>
      </c>
      <c r="F40" s="55" t="s">
        <v>538</v>
      </c>
      <c r="G40" s="33">
        <v>90</v>
      </c>
      <c r="H40" s="33">
        <v>0.2</v>
      </c>
      <c r="I40" s="33">
        <f t="shared" si="4"/>
        <v>90.2</v>
      </c>
      <c r="J40" s="33">
        <v>77.56</v>
      </c>
      <c r="K40" s="33">
        <v>0</v>
      </c>
      <c r="L40" s="33">
        <f t="shared" si="0"/>
        <v>77.56</v>
      </c>
      <c r="M40" s="33">
        <v>77.9</v>
      </c>
      <c r="N40" s="33">
        <v>0</v>
      </c>
      <c r="O40" s="33">
        <f t="shared" si="1"/>
        <v>77.9</v>
      </c>
      <c r="P40" s="33">
        <v>60</v>
      </c>
      <c r="Q40" s="33">
        <v>40</v>
      </c>
      <c r="R40" s="33">
        <f t="shared" si="2"/>
        <v>100</v>
      </c>
      <c r="S40" s="33">
        <v>60</v>
      </c>
      <c r="T40" s="33">
        <v>0</v>
      </c>
      <c r="U40" s="33">
        <f t="shared" si="5"/>
        <v>60</v>
      </c>
      <c r="V40" s="56">
        <f t="shared" si="3"/>
        <v>79.085</v>
      </c>
      <c r="W40" s="19">
        <f>RANK(V40,$V$4:$V$54)</f>
        <v>32</v>
      </c>
      <c r="X40" s="19">
        <v>39</v>
      </c>
      <c r="Y40" s="57" t="s">
        <v>39</v>
      </c>
      <c r="Z40" s="10">
        <v>51</v>
      </c>
      <c r="AA40" s="41"/>
      <c r="AB40" s="41"/>
      <c r="AC40" s="41"/>
      <c r="AD40" s="41"/>
    </row>
    <row r="41" customHeight="1" spans="1:30">
      <c r="A41" s="10" t="s">
        <v>34</v>
      </c>
      <c r="B41" s="10" t="s">
        <v>499</v>
      </c>
      <c r="C41" s="10">
        <v>2024</v>
      </c>
      <c r="D41" s="10" t="s">
        <v>524</v>
      </c>
      <c r="E41" s="10">
        <v>2415110330</v>
      </c>
      <c r="F41" s="55" t="s">
        <v>539</v>
      </c>
      <c r="G41" s="33">
        <v>89</v>
      </c>
      <c r="H41" s="33">
        <v>0.5</v>
      </c>
      <c r="I41" s="33">
        <f t="shared" si="4"/>
        <v>89.5</v>
      </c>
      <c r="J41" s="33">
        <v>81</v>
      </c>
      <c r="K41" s="33">
        <v>0</v>
      </c>
      <c r="L41" s="33">
        <f t="shared" si="0"/>
        <v>81</v>
      </c>
      <c r="M41" s="33">
        <v>76.65</v>
      </c>
      <c r="N41" s="33">
        <v>0</v>
      </c>
      <c r="O41" s="33">
        <f t="shared" si="1"/>
        <v>76.65</v>
      </c>
      <c r="P41" s="33">
        <v>60</v>
      </c>
      <c r="Q41" s="33">
        <v>15</v>
      </c>
      <c r="R41" s="33">
        <f t="shared" si="2"/>
        <v>75</v>
      </c>
      <c r="S41" s="33">
        <v>60</v>
      </c>
      <c r="T41" s="33">
        <v>3.5</v>
      </c>
      <c r="U41" s="33">
        <f t="shared" si="5"/>
        <v>63.5</v>
      </c>
      <c r="V41" s="56">
        <f t="shared" si="3"/>
        <v>80.4575</v>
      </c>
      <c r="W41" s="19">
        <f>RANK(V41,$V$4:$V$54)</f>
        <v>26</v>
      </c>
      <c r="X41" s="19">
        <v>25</v>
      </c>
      <c r="Y41" s="57" t="s">
        <v>43</v>
      </c>
      <c r="Z41" s="10">
        <v>51</v>
      </c>
      <c r="AA41" s="42"/>
      <c r="AB41" s="41"/>
      <c r="AC41" s="41"/>
      <c r="AD41" s="41"/>
    </row>
    <row r="42" customHeight="1" spans="1:30">
      <c r="A42" s="10" t="s">
        <v>34</v>
      </c>
      <c r="B42" s="10" t="s">
        <v>499</v>
      </c>
      <c r="C42" s="10">
        <v>2024</v>
      </c>
      <c r="D42" s="10" t="s">
        <v>524</v>
      </c>
      <c r="E42" s="10">
        <v>2415110331</v>
      </c>
      <c r="F42" s="55" t="s">
        <v>540</v>
      </c>
      <c r="G42" s="33">
        <v>90</v>
      </c>
      <c r="H42" s="33">
        <v>1.7</v>
      </c>
      <c r="I42" s="33">
        <f t="shared" si="4"/>
        <v>91.7</v>
      </c>
      <c r="J42" s="33">
        <v>88.28</v>
      </c>
      <c r="K42" s="33">
        <v>10</v>
      </c>
      <c r="L42" s="33">
        <f t="shared" si="0"/>
        <v>98.28</v>
      </c>
      <c r="M42" s="33">
        <v>83.8</v>
      </c>
      <c r="N42" s="33">
        <v>0</v>
      </c>
      <c r="O42" s="33">
        <f t="shared" si="1"/>
        <v>83.8</v>
      </c>
      <c r="P42" s="33">
        <v>60</v>
      </c>
      <c r="Q42" s="33">
        <v>40</v>
      </c>
      <c r="R42" s="33">
        <v>100</v>
      </c>
      <c r="S42" s="33">
        <v>60</v>
      </c>
      <c r="T42" s="33">
        <v>10</v>
      </c>
      <c r="U42" s="33">
        <f t="shared" si="5"/>
        <v>70</v>
      </c>
      <c r="V42" s="56">
        <f t="shared" si="3"/>
        <v>95.57</v>
      </c>
      <c r="W42" s="19">
        <f>RANK(V42,$V$4:$V$54)</f>
        <v>1</v>
      </c>
      <c r="X42" s="19">
        <v>2</v>
      </c>
      <c r="Y42" s="57" t="s">
        <v>43</v>
      </c>
      <c r="Z42" s="10">
        <v>51</v>
      </c>
      <c r="AA42" s="42" t="s">
        <v>112</v>
      </c>
      <c r="AB42" s="44"/>
      <c r="AC42" s="44" t="s">
        <v>118</v>
      </c>
      <c r="AD42" s="44"/>
    </row>
    <row r="43" customHeight="1" spans="1:30">
      <c r="A43" s="10" t="s">
        <v>34</v>
      </c>
      <c r="B43" s="10" t="s">
        <v>499</v>
      </c>
      <c r="C43" s="10">
        <v>2024</v>
      </c>
      <c r="D43" s="10" t="s">
        <v>524</v>
      </c>
      <c r="E43" s="10">
        <v>2415110332</v>
      </c>
      <c r="F43" s="55" t="s">
        <v>541</v>
      </c>
      <c r="G43" s="33">
        <v>90</v>
      </c>
      <c r="H43" s="33">
        <v>0</v>
      </c>
      <c r="I43" s="33">
        <f t="shared" si="4"/>
        <v>90</v>
      </c>
      <c r="J43" s="33">
        <v>85.63</v>
      </c>
      <c r="K43" s="33">
        <v>1</v>
      </c>
      <c r="L43" s="33">
        <f t="shared" si="0"/>
        <v>86.63</v>
      </c>
      <c r="M43" s="33">
        <v>79.075</v>
      </c>
      <c r="N43" s="33">
        <v>0</v>
      </c>
      <c r="O43" s="33">
        <f t="shared" si="1"/>
        <v>79.075</v>
      </c>
      <c r="P43" s="33">
        <v>60</v>
      </c>
      <c r="Q43" s="33">
        <v>0</v>
      </c>
      <c r="R43" s="33">
        <f t="shared" ref="R43:R54" si="6">P43+Q43</f>
        <v>60</v>
      </c>
      <c r="S43" s="33">
        <v>60</v>
      </c>
      <c r="T43" s="33">
        <v>6.5</v>
      </c>
      <c r="U43" s="33">
        <f t="shared" si="5"/>
        <v>66.5</v>
      </c>
      <c r="V43" s="56">
        <f t="shared" si="3"/>
        <v>84.25125</v>
      </c>
      <c r="W43" s="19">
        <f>RANK(V43,$V$4:$V$54)</f>
        <v>12</v>
      </c>
      <c r="X43" s="19">
        <v>7</v>
      </c>
      <c r="Y43" s="57" t="s">
        <v>43</v>
      </c>
      <c r="Z43" s="10">
        <v>51</v>
      </c>
      <c r="AA43" s="42" t="s">
        <v>49</v>
      </c>
      <c r="AB43" s="41"/>
      <c r="AC43" s="41"/>
      <c r="AD43" s="41"/>
    </row>
    <row r="44" customHeight="1" spans="1:30">
      <c r="A44" s="10" t="s">
        <v>34</v>
      </c>
      <c r="B44" s="10" t="s">
        <v>499</v>
      </c>
      <c r="C44" s="10">
        <v>2024</v>
      </c>
      <c r="D44" s="10" t="s">
        <v>524</v>
      </c>
      <c r="E44" s="10">
        <v>2415110334</v>
      </c>
      <c r="F44" s="55" t="s">
        <v>542</v>
      </c>
      <c r="G44" s="33">
        <v>89</v>
      </c>
      <c r="H44" s="33">
        <v>0</v>
      </c>
      <c r="I44" s="33">
        <f t="shared" si="4"/>
        <v>89</v>
      </c>
      <c r="J44" s="33">
        <v>79.09</v>
      </c>
      <c r="K44" s="33">
        <v>0</v>
      </c>
      <c r="L44" s="33">
        <f t="shared" si="0"/>
        <v>79.09</v>
      </c>
      <c r="M44" s="33">
        <v>75.925</v>
      </c>
      <c r="N44" s="33">
        <v>0</v>
      </c>
      <c r="O44" s="33">
        <f t="shared" si="1"/>
        <v>75.925</v>
      </c>
      <c r="P44" s="33">
        <v>60</v>
      </c>
      <c r="Q44" s="33">
        <v>0</v>
      </c>
      <c r="R44" s="33">
        <f t="shared" si="6"/>
        <v>60</v>
      </c>
      <c r="S44" s="33">
        <v>60</v>
      </c>
      <c r="T44" s="33">
        <v>0</v>
      </c>
      <c r="U44" s="33">
        <f t="shared" si="5"/>
        <v>60</v>
      </c>
      <c r="V44" s="56">
        <f t="shared" si="3"/>
        <v>78.01375</v>
      </c>
      <c r="W44" s="19">
        <f>RANK(V44,$V$4:$V$54)</f>
        <v>36</v>
      </c>
      <c r="X44" s="19">
        <v>33</v>
      </c>
      <c r="Y44" s="57" t="s">
        <v>39</v>
      </c>
      <c r="Z44" s="10">
        <v>51</v>
      </c>
      <c r="AA44" s="41"/>
      <c r="AB44" s="41"/>
      <c r="AC44" s="41"/>
      <c r="AD44" s="41"/>
    </row>
    <row r="45" customHeight="1" spans="1:30">
      <c r="A45" s="10" t="s">
        <v>34</v>
      </c>
      <c r="B45" s="10" t="s">
        <v>499</v>
      </c>
      <c r="C45" s="10">
        <v>2024</v>
      </c>
      <c r="D45" s="10" t="s">
        <v>524</v>
      </c>
      <c r="E45" s="10">
        <v>2415110335</v>
      </c>
      <c r="F45" s="55" t="s">
        <v>543</v>
      </c>
      <c r="G45" s="33">
        <v>90</v>
      </c>
      <c r="H45" s="33">
        <v>0</v>
      </c>
      <c r="I45" s="33">
        <f t="shared" si="4"/>
        <v>90</v>
      </c>
      <c r="J45" s="33">
        <v>78.88</v>
      </c>
      <c r="K45" s="33">
        <v>0</v>
      </c>
      <c r="L45" s="33">
        <f t="shared" si="0"/>
        <v>78.88</v>
      </c>
      <c r="M45" s="33">
        <v>77.45</v>
      </c>
      <c r="N45" s="33">
        <v>0</v>
      </c>
      <c r="O45" s="33">
        <f t="shared" si="1"/>
        <v>77.45</v>
      </c>
      <c r="P45" s="33">
        <v>60</v>
      </c>
      <c r="Q45" s="33">
        <v>0</v>
      </c>
      <c r="R45" s="33">
        <f t="shared" si="6"/>
        <v>60</v>
      </c>
      <c r="S45" s="33">
        <v>60</v>
      </c>
      <c r="T45" s="33">
        <v>0</v>
      </c>
      <c r="U45" s="33">
        <f t="shared" si="5"/>
        <v>60</v>
      </c>
      <c r="V45" s="56">
        <f t="shared" si="3"/>
        <v>78.0325</v>
      </c>
      <c r="W45" s="19">
        <f>RANK(V45,$V$4:$V$54)</f>
        <v>35</v>
      </c>
      <c r="X45" s="19">
        <v>35</v>
      </c>
      <c r="Y45" s="57" t="s">
        <v>39</v>
      </c>
      <c r="Z45" s="10">
        <v>51</v>
      </c>
      <c r="AA45" s="41"/>
      <c r="AB45" s="41"/>
      <c r="AC45" s="41"/>
      <c r="AD45" s="41"/>
    </row>
    <row r="46" customHeight="1" spans="1:30">
      <c r="A46" s="10" t="s">
        <v>34</v>
      </c>
      <c r="B46" s="10" t="s">
        <v>499</v>
      </c>
      <c r="C46" s="10">
        <v>2024</v>
      </c>
      <c r="D46" s="10" t="s">
        <v>524</v>
      </c>
      <c r="E46" s="10">
        <v>2415110336</v>
      </c>
      <c r="F46" s="55" t="s">
        <v>544</v>
      </c>
      <c r="G46" s="33">
        <v>89</v>
      </c>
      <c r="H46" s="33">
        <v>0</v>
      </c>
      <c r="I46" s="33">
        <f t="shared" si="4"/>
        <v>89</v>
      </c>
      <c r="J46" s="33">
        <v>78.93</v>
      </c>
      <c r="K46" s="33">
        <v>0</v>
      </c>
      <c r="L46" s="33">
        <f t="shared" si="0"/>
        <v>78.93</v>
      </c>
      <c r="M46" s="33">
        <v>75.6</v>
      </c>
      <c r="N46" s="33">
        <v>0</v>
      </c>
      <c r="O46" s="33">
        <f t="shared" si="1"/>
        <v>75.6</v>
      </c>
      <c r="P46" s="33">
        <v>60</v>
      </c>
      <c r="Q46" s="33">
        <v>0</v>
      </c>
      <c r="R46" s="33">
        <f t="shared" si="6"/>
        <v>60</v>
      </c>
      <c r="S46" s="33">
        <v>60</v>
      </c>
      <c r="T46" s="33">
        <v>0</v>
      </c>
      <c r="U46" s="33">
        <f t="shared" si="5"/>
        <v>60</v>
      </c>
      <c r="V46" s="56">
        <f t="shared" si="3"/>
        <v>77.8775</v>
      </c>
      <c r="W46" s="19">
        <f>RANK(V46,$V$4:$V$54)</f>
        <v>38</v>
      </c>
      <c r="X46" s="19">
        <v>34</v>
      </c>
      <c r="Y46" s="57" t="s">
        <v>39</v>
      </c>
      <c r="Z46" s="10">
        <v>51</v>
      </c>
      <c r="AA46" s="41"/>
      <c r="AB46" s="41"/>
      <c r="AC46" s="41"/>
      <c r="AD46" s="41"/>
    </row>
    <row r="47" customHeight="1" spans="1:30">
      <c r="A47" s="10" t="s">
        <v>34</v>
      </c>
      <c r="B47" s="10" t="s">
        <v>499</v>
      </c>
      <c r="C47" s="10">
        <v>2024</v>
      </c>
      <c r="D47" s="10" t="s">
        <v>524</v>
      </c>
      <c r="E47" s="10">
        <v>2415110338</v>
      </c>
      <c r="F47" s="55" t="s">
        <v>545</v>
      </c>
      <c r="G47" s="33">
        <v>90</v>
      </c>
      <c r="H47" s="33">
        <v>4</v>
      </c>
      <c r="I47" s="33">
        <f t="shared" si="4"/>
        <v>94</v>
      </c>
      <c r="J47" s="33">
        <v>82.84</v>
      </c>
      <c r="K47" s="33">
        <v>1</v>
      </c>
      <c r="L47" s="33">
        <f t="shared" si="0"/>
        <v>83.84</v>
      </c>
      <c r="M47" s="33">
        <v>80.4</v>
      </c>
      <c r="N47" s="33">
        <v>0</v>
      </c>
      <c r="O47" s="33">
        <f t="shared" si="1"/>
        <v>80.4</v>
      </c>
      <c r="P47" s="33">
        <v>60</v>
      </c>
      <c r="Q47" s="33">
        <v>40</v>
      </c>
      <c r="R47" s="33">
        <f t="shared" si="6"/>
        <v>100</v>
      </c>
      <c r="S47" s="33">
        <v>60</v>
      </c>
      <c r="T47" s="33">
        <v>40</v>
      </c>
      <c r="U47" s="33">
        <f t="shared" si="5"/>
        <v>100</v>
      </c>
      <c r="V47" s="56">
        <f t="shared" si="3"/>
        <v>86.3</v>
      </c>
      <c r="W47" s="19">
        <f>RANK(V47,$V$4:$V$54)</f>
        <v>6</v>
      </c>
      <c r="X47" s="19">
        <v>18</v>
      </c>
      <c r="Y47" s="57" t="s">
        <v>39</v>
      </c>
      <c r="Z47" s="10">
        <v>51</v>
      </c>
      <c r="AA47" s="42" t="s">
        <v>151</v>
      </c>
      <c r="AB47" s="41"/>
      <c r="AC47" s="41"/>
      <c r="AD47" s="41"/>
    </row>
    <row r="48" customHeight="1" spans="1:30">
      <c r="A48" s="10" t="s">
        <v>34</v>
      </c>
      <c r="B48" s="10" t="s">
        <v>499</v>
      </c>
      <c r="C48" s="10">
        <v>2024</v>
      </c>
      <c r="D48" s="10" t="s">
        <v>524</v>
      </c>
      <c r="E48" s="10">
        <v>2415110339</v>
      </c>
      <c r="F48" s="55" t="s">
        <v>546</v>
      </c>
      <c r="G48" s="33">
        <v>89</v>
      </c>
      <c r="H48" s="33">
        <v>0.4</v>
      </c>
      <c r="I48" s="33">
        <f t="shared" si="4"/>
        <v>89.4</v>
      </c>
      <c r="J48" s="33">
        <v>83.91</v>
      </c>
      <c r="K48" s="33">
        <v>0</v>
      </c>
      <c r="L48" s="33">
        <f t="shared" si="0"/>
        <v>83.91</v>
      </c>
      <c r="M48" s="33">
        <v>78.95</v>
      </c>
      <c r="N48" s="33">
        <v>0</v>
      </c>
      <c r="O48" s="33">
        <f t="shared" si="1"/>
        <v>78.95</v>
      </c>
      <c r="P48" s="33">
        <v>60</v>
      </c>
      <c r="Q48" s="33">
        <v>10</v>
      </c>
      <c r="R48" s="33">
        <f t="shared" si="6"/>
        <v>70</v>
      </c>
      <c r="S48" s="33">
        <v>60</v>
      </c>
      <c r="T48" s="33">
        <v>13</v>
      </c>
      <c r="U48" s="33">
        <f t="shared" si="5"/>
        <v>73</v>
      </c>
      <c r="V48" s="56">
        <f t="shared" si="3"/>
        <v>82.97</v>
      </c>
      <c r="W48" s="19">
        <f>RANK(V48,$V$4:$V$54)</f>
        <v>15</v>
      </c>
      <c r="X48" s="19">
        <v>14</v>
      </c>
      <c r="Y48" s="57" t="s">
        <v>43</v>
      </c>
      <c r="Z48" s="10">
        <v>51</v>
      </c>
      <c r="AA48" s="42" t="s">
        <v>49</v>
      </c>
      <c r="AB48" s="41"/>
      <c r="AC48" s="41"/>
      <c r="AD48" s="41"/>
    </row>
    <row r="49" customHeight="1" spans="1:30">
      <c r="A49" s="10" t="s">
        <v>34</v>
      </c>
      <c r="B49" s="10" t="s">
        <v>499</v>
      </c>
      <c r="C49" s="10">
        <v>2024</v>
      </c>
      <c r="D49" s="10" t="s">
        <v>524</v>
      </c>
      <c r="E49" s="10">
        <v>2415110340</v>
      </c>
      <c r="F49" s="55" t="s">
        <v>547</v>
      </c>
      <c r="G49" s="33">
        <v>90</v>
      </c>
      <c r="H49" s="33">
        <v>1.4</v>
      </c>
      <c r="I49" s="33">
        <f t="shared" si="4"/>
        <v>91.4</v>
      </c>
      <c r="J49" s="33">
        <v>84.09</v>
      </c>
      <c r="K49" s="33">
        <v>0</v>
      </c>
      <c r="L49" s="33">
        <f t="shared" si="0"/>
        <v>84.09</v>
      </c>
      <c r="M49" s="33">
        <v>82.7</v>
      </c>
      <c r="N49" s="33">
        <v>0</v>
      </c>
      <c r="O49" s="33">
        <f t="shared" si="1"/>
        <v>82.7</v>
      </c>
      <c r="P49" s="33">
        <v>60</v>
      </c>
      <c r="Q49" s="33">
        <v>20</v>
      </c>
      <c r="R49" s="33">
        <f t="shared" si="6"/>
        <v>80</v>
      </c>
      <c r="S49" s="33">
        <v>60</v>
      </c>
      <c r="T49" s="33">
        <v>25</v>
      </c>
      <c r="U49" s="33">
        <f t="shared" si="5"/>
        <v>85</v>
      </c>
      <c r="V49" s="56">
        <f t="shared" si="3"/>
        <v>84.5925</v>
      </c>
      <c r="W49" s="19">
        <f>RANK(V49,$V$4:$V$54)</f>
        <v>11</v>
      </c>
      <c r="X49" s="19">
        <v>13</v>
      </c>
      <c r="Y49" s="57" t="s">
        <v>43</v>
      </c>
      <c r="Z49" s="10">
        <v>51</v>
      </c>
      <c r="AA49" s="42" t="s">
        <v>49</v>
      </c>
      <c r="AB49" s="41"/>
      <c r="AC49" s="41"/>
      <c r="AD49" s="41"/>
    </row>
    <row r="50" customHeight="1" spans="1:30">
      <c r="A50" s="10" t="s">
        <v>34</v>
      </c>
      <c r="B50" s="10" t="s">
        <v>499</v>
      </c>
      <c r="C50" s="10">
        <v>2024</v>
      </c>
      <c r="D50" s="10" t="s">
        <v>524</v>
      </c>
      <c r="E50" s="10">
        <v>2415110341</v>
      </c>
      <c r="F50" s="55" t="s">
        <v>548</v>
      </c>
      <c r="G50" s="33">
        <v>90</v>
      </c>
      <c r="H50" s="33">
        <v>0</v>
      </c>
      <c r="I50" s="33">
        <f t="shared" si="4"/>
        <v>90</v>
      </c>
      <c r="J50" s="33">
        <v>78.05</v>
      </c>
      <c r="K50" s="33">
        <v>0</v>
      </c>
      <c r="L50" s="33">
        <f t="shared" si="0"/>
        <v>78.05</v>
      </c>
      <c r="M50" s="33">
        <v>60</v>
      </c>
      <c r="N50" s="33">
        <v>0</v>
      </c>
      <c r="O50" s="33">
        <f t="shared" si="1"/>
        <v>60</v>
      </c>
      <c r="P50" s="33">
        <v>60</v>
      </c>
      <c r="Q50" s="33">
        <v>0</v>
      </c>
      <c r="R50" s="33">
        <f t="shared" si="6"/>
        <v>60</v>
      </c>
      <c r="S50" s="33">
        <v>60</v>
      </c>
      <c r="T50" s="33">
        <v>5</v>
      </c>
      <c r="U50" s="33">
        <f t="shared" si="5"/>
        <v>65</v>
      </c>
      <c r="V50" s="56">
        <f t="shared" si="3"/>
        <v>76.7875</v>
      </c>
      <c r="W50" s="19">
        <f>RANK(V50,$V$4:$V$54)</f>
        <v>41</v>
      </c>
      <c r="X50" s="19">
        <v>37</v>
      </c>
      <c r="Y50" s="57" t="s">
        <v>43</v>
      </c>
      <c r="Z50" s="10">
        <v>51</v>
      </c>
      <c r="AA50" s="41"/>
      <c r="AB50" s="41"/>
      <c r="AC50" s="41"/>
      <c r="AD50" s="41"/>
    </row>
    <row r="51" customHeight="1" spans="1:30">
      <c r="A51" s="10" t="s">
        <v>34</v>
      </c>
      <c r="B51" s="10" t="s">
        <v>499</v>
      </c>
      <c r="C51" s="10">
        <v>2024</v>
      </c>
      <c r="D51" s="10" t="s">
        <v>524</v>
      </c>
      <c r="E51" s="10">
        <v>2415110342</v>
      </c>
      <c r="F51" s="55" t="s">
        <v>549</v>
      </c>
      <c r="G51" s="33" t="s">
        <v>171</v>
      </c>
      <c r="H51" s="33">
        <v>0</v>
      </c>
      <c r="I51" s="33">
        <f t="shared" si="4"/>
        <v>84</v>
      </c>
      <c r="J51" s="33">
        <v>73.47</v>
      </c>
      <c r="K51" s="33">
        <v>0</v>
      </c>
      <c r="L51" s="33">
        <f t="shared" si="0"/>
        <v>73.47</v>
      </c>
      <c r="M51" s="33">
        <v>84.125</v>
      </c>
      <c r="N51" s="33">
        <v>0</v>
      </c>
      <c r="O51" s="33">
        <f t="shared" si="1"/>
        <v>84.125</v>
      </c>
      <c r="P51" s="33">
        <v>60</v>
      </c>
      <c r="Q51" s="33">
        <v>0</v>
      </c>
      <c r="R51" s="33">
        <f t="shared" si="6"/>
        <v>60</v>
      </c>
      <c r="S51" s="33">
        <v>60</v>
      </c>
      <c r="T51" s="33">
        <v>0</v>
      </c>
      <c r="U51" s="33">
        <f t="shared" si="5"/>
        <v>60</v>
      </c>
      <c r="V51" s="56">
        <f t="shared" si="3"/>
        <v>73.70875</v>
      </c>
      <c r="W51" s="19">
        <f>RANK(V51,$V$4:$V$54)</f>
        <v>49</v>
      </c>
      <c r="X51" s="19">
        <v>49</v>
      </c>
      <c r="Y51" s="57" t="s">
        <v>39</v>
      </c>
      <c r="Z51" s="10">
        <v>51</v>
      </c>
      <c r="AA51" s="41"/>
      <c r="AB51" s="41"/>
      <c r="AC51" s="41"/>
      <c r="AD51" s="41"/>
    </row>
    <row r="52" customHeight="1" spans="1:30">
      <c r="A52" s="10" t="s">
        <v>34</v>
      </c>
      <c r="B52" s="10" t="s">
        <v>499</v>
      </c>
      <c r="C52" s="10">
        <v>2024</v>
      </c>
      <c r="D52" s="10" t="s">
        <v>524</v>
      </c>
      <c r="E52" s="10">
        <v>2415110343</v>
      </c>
      <c r="F52" s="55" t="s">
        <v>550</v>
      </c>
      <c r="G52" s="33" t="s">
        <v>171</v>
      </c>
      <c r="H52" s="33">
        <v>0</v>
      </c>
      <c r="I52" s="33">
        <f t="shared" si="4"/>
        <v>84</v>
      </c>
      <c r="J52" s="33">
        <v>73.12</v>
      </c>
      <c r="K52" s="33">
        <v>0</v>
      </c>
      <c r="L52" s="33">
        <f t="shared" si="0"/>
        <v>73.12</v>
      </c>
      <c r="M52" s="33">
        <v>65.925</v>
      </c>
      <c r="N52" s="33">
        <v>0</v>
      </c>
      <c r="O52" s="33">
        <f t="shared" si="1"/>
        <v>65.925</v>
      </c>
      <c r="P52" s="33">
        <v>60</v>
      </c>
      <c r="Q52" s="33">
        <v>0</v>
      </c>
      <c r="R52" s="33">
        <f t="shared" si="6"/>
        <v>60</v>
      </c>
      <c r="S52" s="33">
        <v>60</v>
      </c>
      <c r="T52" s="33">
        <v>0</v>
      </c>
      <c r="U52" s="33">
        <f t="shared" si="5"/>
        <v>60</v>
      </c>
      <c r="V52" s="56">
        <f t="shared" si="3"/>
        <v>72.53625</v>
      </c>
      <c r="W52" s="19">
        <f>RANK(V52,$V$4:$V$54)</f>
        <v>50</v>
      </c>
      <c r="X52" s="19">
        <v>50</v>
      </c>
      <c r="Y52" s="57" t="s">
        <v>39</v>
      </c>
      <c r="Z52" s="10">
        <v>51</v>
      </c>
      <c r="AA52" s="41"/>
      <c r="AB52" s="41"/>
      <c r="AC52" s="41"/>
      <c r="AD52" s="41"/>
    </row>
    <row r="53" customHeight="1" spans="1:30">
      <c r="A53" s="10" t="s">
        <v>34</v>
      </c>
      <c r="B53" s="10" t="s">
        <v>499</v>
      </c>
      <c r="C53" s="10">
        <v>2024</v>
      </c>
      <c r="D53" s="10" t="s">
        <v>524</v>
      </c>
      <c r="E53" s="10">
        <v>2415110344</v>
      </c>
      <c r="F53" s="55" t="s">
        <v>551</v>
      </c>
      <c r="G53" s="33" t="s">
        <v>171</v>
      </c>
      <c r="H53" s="33">
        <v>0</v>
      </c>
      <c r="I53" s="33">
        <f t="shared" si="4"/>
        <v>84</v>
      </c>
      <c r="J53" s="33">
        <v>74.88</v>
      </c>
      <c r="K53" s="33">
        <v>0</v>
      </c>
      <c r="L53" s="33">
        <f t="shared" si="0"/>
        <v>74.88</v>
      </c>
      <c r="M53" s="33">
        <v>69</v>
      </c>
      <c r="N53" s="33">
        <v>0</v>
      </c>
      <c r="O53" s="33">
        <f t="shared" si="1"/>
        <v>69</v>
      </c>
      <c r="P53" s="33">
        <v>60</v>
      </c>
      <c r="Q53" s="33">
        <v>0</v>
      </c>
      <c r="R53" s="33">
        <f t="shared" si="6"/>
        <v>60</v>
      </c>
      <c r="S53" s="33">
        <v>60</v>
      </c>
      <c r="T53" s="33">
        <v>0</v>
      </c>
      <c r="U53" s="33">
        <f t="shared" si="5"/>
        <v>60</v>
      </c>
      <c r="V53" s="56">
        <f t="shared" si="3"/>
        <v>74.01</v>
      </c>
      <c r="W53" s="19">
        <f>RANK(V53,$V$4:$V$54)</f>
        <v>47</v>
      </c>
      <c r="X53" s="19">
        <v>45</v>
      </c>
      <c r="Y53" s="57" t="s">
        <v>39</v>
      </c>
      <c r="Z53" s="10">
        <v>51</v>
      </c>
      <c r="AA53" s="41"/>
      <c r="AB53" s="41"/>
      <c r="AC53" s="41"/>
      <c r="AD53" s="41"/>
    </row>
    <row r="54" customHeight="1" spans="1:30">
      <c r="A54" s="10" t="s">
        <v>34</v>
      </c>
      <c r="B54" s="10" t="s">
        <v>499</v>
      </c>
      <c r="C54" s="10">
        <v>2024</v>
      </c>
      <c r="D54" s="10" t="s">
        <v>524</v>
      </c>
      <c r="E54" s="10">
        <v>2415110345</v>
      </c>
      <c r="F54" s="55" t="s">
        <v>552</v>
      </c>
      <c r="G54" s="33">
        <v>85</v>
      </c>
      <c r="H54" s="33">
        <v>0</v>
      </c>
      <c r="I54" s="33">
        <f t="shared" si="4"/>
        <v>85</v>
      </c>
      <c r="J54" s="33">
        <v>75.79</v>
      </c>
      <c r="K54" s="33">
        <v>0</v>
      </c>
      <c r="L54" s="33">
        <f t="shared" si="0"/>
        <v>75.79</v>
      </c>
      <c r="M54" s="33">
        <v>69.05</v>
      </c>
      <c r="N54" s="33">
        <v>0</v>
      </c>
      <c r="O54" s="33">
        <f t="shared" si="1"/>
        <v>69.05</v>
      </c>
      <c r="P54" s="33">
        <v>60</v>
      </c>
      <c r="Q54" s="33">
        <v>0</v>
      </c>
      <c r="R54" s="33">
        <f t="shared" si="6"/>
        <v>60</v>
      </c>
      <c r="S54" s="33">
        <v>60</v>
      </c>
      <c r="T54" s="33">
        <v>0</v>
      </c>
      <c r="U54" s="33">
        <f t="shared" si="5"/>
        <v>60</v>
      </c>
      <c r="V54" s="56">
        <f t="shared" si="3"/>
        <v>74.795</v>
      </c>
      <c r="W54" s="19">
        <f>RANK(V54,$V$4:$V$54)</f>
        <v>43</v>
      </c>
      <c r="X54" s="19">
        <v>41</v>
      </c>
      <c r="Y54" s="57" t="s">
        <v>39</v>
      </c>
      <c r="Z54" s="10">
        <v>51</v>
      </c>
      <c r="AA54" s="42"/>
      <c r="AB54" s="42"/>
      <c r="AC54" s="42"/>
      <c r="AD54" s="46"/>
    </row>
    <row r="55" customHeight="1" spans="27:30">
      <c r="AA55" s="37"/>
      <c r="AB55" s="37"/>
      <c r="AC55" s="37"/>
      <c r="AD55" s="37"/>
    </row>
    <row r="56" customHeight="1" spans="27:30">
      <c r="AA56" s="37"/>
      <c r="AB56" s="37"/>
      <c r="AC56" s="37"/>
      <c r="AD56" s="37"/>
    </row>
    <row r="57" customHeight="1" spans="27:30">
      <c r="AA57" s="37"/>
      <c r="AB57" s="37"/>
      <c r="AC57" s="37"/>
      <c r="AD57" s="37"/>
    </row>
    <row r="58" customHeight="1" spans="27:30">
      <c r="AA58" s="37"/>
      <c r="AB58" s="37"/>
      <c r="AC58" s="37"/>
      <c r="AD58" s="37"/>
    </row>
    <row r="59" customHeight="1" spans="27:30">
      <c r="AA59" s="37"/>
      <c r="AB59" s="37"/>
      <c r="AC59" s="37"/>
      <c r="AD59" s="37"/>
    </row>
    <row r="60" customHeight="1" spans="27:30">
      <c r="AA60" s="37"/>
      <c r="AB60" s="37"/>
      <c r="AC60" s="37"/>
      <c r="AD60" s="37"/>
    </row>
    <row r="61" customHeight="1" spans="27:30">
      <c r="AA61" s="37"/>
      <c r="AB61" s="37"/>
      <c r="AC61" s="37"/>
      <c r="AD61" s="37"/>
    </row>
    <row r="62" customHeight="1" spans="27:30">
      <c r="AA62" s="37"/>
      <c r="AB62" s="37"/>
      <c r="AC62" s="37"/>
      <c r="AD62" s="37"/>
    </row>
    <row r="63" customHeight="1" spans="27:30">
      <c r="AA63" s="37"/>
      <c r="AB63" s="37"/>
      <c r="AC63" s="37"/>
      <c r="AD63" s="37"/>
    </row>
    <row r="64" customHeight="1" spans="27:30">
      <c r="AA64" s="37"/>
      <c r="AB64" s="37"/>
      <c r="AC64" s="37"/>
      <c r="AD64" s="37"/>
    </row>
    <row r="65" customHeight="1" spans="27:30">
      <c r="AA65" s="37"/>
      <c r="AB65" s="37"/>
      <c r="AC65" s="37"/>
      <c r="AD65" s="37"/>
    </row>
    <row r="66" customHeight="1" spans="27:30">
      <c r="AA66" s="37"/>
      <c r="AB66" s="37"/>
      <c r="AC66" s="37"/>
      <c r="AD66" s="37"/>
    </row>
    <row r="67" customHeight="1" spans="27:30">
      <c r="AA67" s="37"/>
      <c r="AB67" s="37"/>
      <c r="AC67" s="37"/>
      <c r="AD67" s="37"/>
    </row>
    <row r="68" customHeight="1" spans="27:30">
      <c r="AA68" s="37"/>
      <c r="AB68" s="37"/>
      <c r="AC68" s="37"/>
      <c r="AD68" s="37"/>
    </row>
    <row r="69" customHeight="1" spans="27:30">
      <c r="AA69" s="37"/>
      <c r="AB69" s="37"/>
      <c r="AC69" s="37"/>
      <c r="AD69" s="37"/>
    </row>
    <row r="70" customHeight="1" spans="27:30">
      <c r="AA70" s="37"/>
      <c r="AB70" s="37"/>
      <c r="AC70" s="37"/>
      <c r="AD70" s="37"/>
    </row>
    <row r="71" customHeight="1" spans="27:30">
      <c r="AA71" s="37"/>
      <c r="AB71" s="37"/>
      <c r="AC71" s="37"/>
      <c r="AD71" s="37"/>
    </row>
    <row r="72" customHeight="1" spans="27:30">
      <c r="AA72" s="37"/>
      <c r="AB72" s="37"/>
      <c r="AC72" s="37"/>
      <c r="AD72" s="37"/>
    </row>
    <row r="73" customHeight="1" spans="27:30">
      <c r="AA73" s="37"/>
      <c r="AB73" s="37"/>
      <c r="AC73" s="37"/>
      <c r="AD73" s="37"/>
    </row>
    <row r="74" customHeight="1" spans="27:30">
      <c r="AA74" s="37"/>
      <c r="AB74" s="37"/>
      <c r="AC74" s="37"/>
      <c r="AD74" s="37"/>
    </row>
    <row r="75" customHeight="1" spans="27:30">
      <c r="AA75" s="37"/>
      <c r="AB75" s="37"/>
      <c r="AC75" s="37"/>
      <c r="AD75" s="37"/>
    </row>
    <row r="76" customHeight="1" spans="27:30">
      <c r="AA76" s="37"/>
      <c r="AB76" s="37"/>
      <c r="AC76" s="37"/>
      <c r="AD76" s="37"/>
    </row>
    <row r="77" customHeight="1" spans="27:30">
      <c r="AA77" s="37"/>
      <c r="AB77" s="37"/>
      <c r="AC77" s="37"/>
      <c r="AD77" s="37"/>
    </row>
    <row r="78" customHeight="1" spans="27:30">
      <c r="AA78" s="37"/>
      <c r="AB78" s="37"/>
      <c r="AC78" s="37"/>
      <c r="AD78" s="37"/>
    </row>
    <row r="79" customHeight="1" spans="27:30">
      <c r="AA79" s="37"/>
      <c r="AB79" s="37"/>
      <c r="AC79" s="37"/>
      <c r="AD79" s="37"/>
    </row>
    <row r="80" customHeight="1" spans="27:30">
      <c r="AA80" s="37"/>
      <c r="AB80" s="37"/>
      <c r="AC80" s="37"/>
      <c r="AD80" s="37"/>
    </row>
    <row r="81" customHeight="1" spans="27:30">
      <c r="AA81" s="37"/>
      <c r="AB81" s="37"/>
      <c r="AC81" s="37"/>
      <c r="AD81" s="37"/>
    </row>
  </sheetData>
  <autoFilter xmlns:etc="http://www.wps.cn/officeDocument/2017/etCustomData" ref="A3:IW54" etc:filterBottomFollowUsedRange="0">
    <sortState ref="A3:IW54">
      <sortCondition ref="E3"/>
    </sortState>
    <extLst/>
  </autoFilter>
  <sortState ref="A5:Z55">
    <sortCondition ref="E5:E55"/>
  </sortState>
  <dataValidations count="7">
    <dataValidation type="list" allowBlank="1" showInputMessage="1" showErrorMessage="1" sqref="V1 V55:V65535">
      <formula1>$CM$7:$CM$10</formula1>
    </dataValidation>
    <dataValidation type="list" allowBlank="1" showInputMessage="1" showErrorMessage="1" sqref="AA3 U1:U2 U55:U65535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W1:W2 W55:W1048576 AC3:AC14">
      <formula1>"三好学生,三好学生标兵,优秀学生干部"</formula1>
    </dataValidation>
    <dataValidation type="list" allowBlank="1" showInputMessage="1" showErrorMessage="1" sqref="Y4:Y54">
      <formula1>"是,否"</formula1>
    </dataValidation>
    <dataValidation type="list" allowBlank="1" showInputMessage="1" showErrorMessage="1" sqref="AA4:AA33">
      <formula1>"一等奖学金,二等奖学金,三等奖学金,课程考核不合格,德育分未达标,体育成绩不合格,违纪"</formula1>
    </dataValidation>
    <dataValidation type="list" allowBlank="1" showInputMessage="1" showErrorMessage="1" sqref="AB5:AB6">
      <formula1>"学业进步奖,研究与创新奖,道德风尚奖,文体活动奖,社会工作奖"</formula1>
    </dataValidation>
    <dataValidation type="list" allowBlank="1" showInputMessage="1" showErrorMessage="1" sqref="AB7:AB14">
      <formula1>$CQ$7:$CQ$8</formula1>
    </dataValidation>
  </dataValidations>
  <printOptions horizontalCentered="1" verticalCentered="1"/>
  <pageMargins left="0.708333333333333" right="0.708333333333333" top="0.47" bottom="0.47" header="0.51" footer="0.51"/>
  <pageSetup paperSize="9" scale="52" orientation="landscape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W74"/>
  <sheetViews>
    <sheetView tabSelected="1" workbookViewId="0">
      <selection activeCell="O12" sqref="O12"/>
    </sheetView>
  </sheetViews>
  <sheetFormatPr defaultColWidth="9" defaultRowHeight="14.25"/>
  <cols>
    <col min="1" max="1" width="11.375" style="1" customWidth="1"/>
    <col min="2" max="2" width="8.625" style="1" customWidth="1"/>
    <col min="3" max="3" width="7.25" style="1" customWidth="1"/>
    <col min="4" max="4" width="9" style="1" customWidth="1"/>
    <col min="5" max="5" width="9.875" style="1" customWidth="1"/>
    <col min="6" max="6" width="9" style="1"/>
    <col min="7" max="7" width="6" style="1" customWidth="1"/>
    <col min="8" max="8" width="6.1" style="1" customWidth="1"/>
    <col min="9" max="9" width="7.4" style="1" customWidth="1"/>
    <col min="10" max="10" width="9" style="1"/>
    <col min="11" max="11" width="6.2" style="1" customWidth="1"/>
    <col min="12" max="12" width="7.5" style="1" customWidth="1"/>
    <col min="13" max="13" width="9" style="1"/>
    <col min="14" max="14" width="6.6" style="1" customWidth="1"/>
    <col min="15" max="15" width="9" style="1"/>
    <col min="16" max="16" width="6.9" style="1" hidden="1" customWidth="1"/>
    <col min="17" max="17" width="7.1" style="1" hidden="1" customWidth="1"/>
    <col min="18" max="18" width="9" style="1" hidden="1" customWidth="1"/>
    <col min="19" max="19" width="6.9" style="1" hidden="1" customWidth="1"/>
    <col min="20" max="20" width="7.2" style="1" hidden="1" customWidth="1"/>
    <col min="21" max="22" width="9" style="1"/>
    <col min="23" max="23" width="6.8" style="1" customWidth="1"/>
    <col min="24" max="24" width="6.5" style="1" customWidth="1"/>
    <col min="25" max="25" width="6.6" style="1" customWidth="1"/>
    <col min="26" max="26" width="8" style="1" customWidth="1"/>
    <col min="27" max="27" width="11.2" style="1" customWidth="1"/>
    <col min="28" max="28" width="9" style="1"/>
    <col min="29" max="29" width="13" style="1" customWidth="1"/>
    <col min="30" max="16384" width="9" style="1"/>
  </cols>
  <sheetData>
    <row r="1" s="1" customFormat="1" ht="18.75" spans="1:251">
      <c r="A1" s="4" t="s">
        <v>553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30"/>
      <c r="V1" s="30"/>
      <c r="W1" s="4"/>
      <c r="X1" s="31"/>
      <c r="Y1" s="31"/>
      <c r="Z1" s="31"/>
      <c r="AA1" s="36"/>
      <c r="AB1" s="36"/>
      <c r="AC1" s="36"/>
      <c r="AD1" s="36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</row>
    <row r="2" s="2" customFormat="1" ht="15.75" spans="1:30">
      <c r="A2" s="5" t="s">
        <v>1</v>
      </c>
      <c r="B2" s="5"/>
      <c r="C2" s="5" t="s">
        <v>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R2" s="6"/>
      <c r="S2" s="6"/>
      <c r="T2" s="6"/>
      <c r="U2" s="6"/>
      <c r="V2" s="32"/>
      <c r="X2" s="5" t="s">
        <v>3</v>
      </c>
      <c r="AA2" s="38"/>
      <c r="AB2" s="38"/>
      <c r="AC2" s="38"/>
      <c r="AD2" s="38"/>
    </row>
    <row r="3" ht="41" customHeight="1" spans="1:257">
      <c r="A3" s="7" t="s">
        <v>4</v>
      </c>
      <c r="B3" s="7" t="s">
        <v>5</v>
      </c>
      <c r="C3" s="8" t="s">
        <v>6</v>
      </c>
      <c r="D3" s="7" t="s">
        <v>7</v>
      </c>
      <c r="E3" s="7" t="s">
        <v>8</v>
      </c>
      <c r="F3" s="7" t="s">
        <v>9</v>
      </c>
      <c r="G3" s="9" t="s">
        <v>10</v>
      </c>
      <c r="H3" s="8" t="s">
        <v>11</v>
      </c>
      <c r="I3" s="9" t="s">
        <v>12</v>
      </c>
      <c r="J3" s="9" t="s">
        <v>13</v>
      </c>
      <c r="K3" s="8" t="s">
        <v>14</v>
      </c>
      <c r="L3" s="8" t="s">
        <v>15</v>
      </c>
      <c r="M3" s="9" t="s">
        <v>16</v>
      </c>
      <c r="N3" s="8" t="s">
        <v>17</v>
      </c>
      <c r="O3" s="9" t="s">
        <v>18</v>
      </c>
      <c r="P3" s="9" t="s">
        <v>19</v>
      </c>
      <c r="Q3" s="8" t="s">
        <v>20</v>
      </c>
      <c r="R3" s="9" t="s">
        <v>21</v>
      </c>
      <c r="S3" s="9" t="s">
        <v>22</v>
      </c>
      <c r="T3" s="8" t="s">
        <v>23</v>
      </c>
      <c r="U3" s="9" t="s">
        <v>24</v>
      </c>
      <c r="V3" s="9" t="s">
        <v>25</v>
      </c>
      <c r="W3" s="9" t="s">
        <v>26</v>
      </c>
      <c r="X3" s="8" t="s">
        <v>27</v>
      </c>
      <c r="Y3" s="39" t="s">
        <v>28</v>
      </c>
      <c r="Z3" s="9" t="s">
        <v>29</v>
      </c>
      <c r="AA3" s="40" t="s">
        <v>30</v>
      </c>
      <c r="AB3" s="40" t="s">
        <v>31</v>
      </c>
      <c r="AC3" s="40" t="s">
        <v>32</v>
      </c>
      <c r="AD3" s="40" t="s">
        <v>33</v>
      </c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  <c r="HU3" s="37"/>
      <c r="HV3" s="37"/>
      <c r="HW3" s="37"/>
      <c r="HX3" s="37"/>
      <c r="HY3" s="37"/>
      <c r="HZ3" s="37"/>
      <c r="IA3" s="37"/>
      <c r="IB3" s="37"/>
      <c r="IC3" s="37"/>
      <c r="ID3" s="37"/>
      <c r="IE3" s="37"/>
      <c r="IF3" s="37"/>
      <c r="IG3" s="37"/>
      <c r="IH3" s="37"/>
      <c r="II3" s="37"/>
      <c r="IJ3" s="37"/>
      <c r="IK3" s="37"/>
      <c r="IL3" s="37"/>
      <c r="IM3" s="37"/>
      <c r="IN3" s="37"/>
      <c r="IO3" s="37"/>
      <c r="IP3" s="37"/>
      <c r="IQ3" s="37"/>
      <c r="IR3" s="37"/>
      <c r="IS3" s="37"/>
      <c r="IT3" s="37"/>
      <c r="IU3" s="37"/>
      <c r="IV3" s="37"/>
      <c r="IW3" s="37"/>
    </row>
    <row r="4" s="3" customFormat="1" ht="15" customHeight="1" spans="1:257">
      <c r="A4" s="10" t="s">
        <v>34</v>
      </c>
      <c r="B4" s="10" t="s">
        <v>554</v>
      </c>
      <c r="C4" s="11">
        <v>2024</v>
      </c>
      <c r="D4" s="10" t="s">
        <v>555</v>
      </c>
      <c r="E4" s="12">
        <v>2415110346</v>
      </c>
      <c r="F4" s="13" t="s">
        <v>556</v>
      </c>
      <c r="G4" s="14">
        <v>82</v>
      </c>
      <c r="H4" s="11">
        <v>0</v>
      </c>
      <c r="I4" s="14">
        <v>82</v>
      </c>
      <c r="J4" s="14">
        <v>71.28</v>
      </c>
      <c r="K4" s="11">
        <v>0</v>
      </c>
      <c r="L4" s="14">
        <v>71.28</v>
      </c>
      <c r="M4" s="14">
        <v>60</v>
      </c>
      <c r="N4" s="11">
        <v>0</v>
      </c>
      <c r="O4" s="14">
        <v>60</v>
      </c>
      <c r="P4" s="14">
        <v>60</v>
      </c>
      <c r="Q4" s="14">
        <v>0</v>
      </c>
      <c r="R4" s="14">
        <v>60</v>
      </c>
      <c r="S4" s="14">
        <v>60</v>
      </c>
      <c r="T4" s="11">
        <v>0</v>
      </c>
      <c r="U4" s="14">
        <v>60</v>
      </c>
      <c r="V4" s="33">
        <v>70.66</v>
      </c>
      <c r="W4" s="34">
        <f>RANK(V4,$V$4:$V$74)</f>
        <v>62</v>
      </c>
      <c r="X4" s="17">
        <v>61</v>
      </c>
      <c r="Y4" s="10" t="s">
        <v>39</v>
      </c>
      <c r="Z4" s="10">
        <v>71</v>
      </c>
      <c r="AA4" s="41"/>
      <c r="AB4" s="41"/>
      <c r="AC4" s="41"/>
      <c r="AD4" s="41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  <c r="GZ4" s="37"/>
      <c r="HA4" s="37"/>
      <c r="HB4" s="37"/>
      <c r="HC4" s="37"/>
      <c r="HD4" s="37"/>
      <c r="HE4" s="37"/>
      <c r="HF4" s="37"/>
      <c r="HG4" s="37"/>
      <c r="HH4" s="37"/>
      <c r="HI4" s="37"/>
      <c r="HJ4" s="37"/>
      <c r="HK4" s="37"/>
      <c r="HL4" s="37"/>
      <c r="HM4" s="37"/>
      <c r="HN4" s="37"/>
      <c r="HO4" s="37"/>
      <c r="HP4" s="37"/>
      <c r="HQ4" s="37"/>
      <c r="HR4" s="37"/>
      <c r="HS4" s="37"/>
      <c r="HT4" s="37"/>
      <c r="HU4" s="37"/>
      <c r="HV4" s="37"/>
      <c r="HW4" s="37"/>
      <c r="HX4" s="37"/>
      <c r="HY4" s="37"/>
      <c r="HZ4" s="37"/>
      <c r="IA4" s="37"/>
      <c r="IB4" s="37"/>
      <c r="IC4" s="37"/>
      <c r="ID4" s="37"/>
      <c r="IE4" s="37"/>
      <c r="IF4" s="37"/>
      <c r="IG4" s="37"/>
      <c r="IH4" s="37"/>
      <c r="II4" s="37"/>
      <c r="IJ4" s="37"/>
      <c r="IK4" s="37"/>
      <c r="IL4" s="37"/>
      <c r="IM4" s="37"/>
      <c r="IN4" s="37"/>
      <c r="IO4" s="37"/>
      <c r="IP4" s="37"/>
      <c r="IQ4" s="37"/>
      <c r="IR4" s="37"/>
      <c r="IS4" s="37"/>
      <c r="IT4" s="37"/>
      <c r="IU4" s="37"/>
      <c r="IV4" s="37"/>
      <c r="IW4" s="37"/>
    </row>
    <row r="5" s="3" customFormat="1" ht="15" customHeight="1" spans="1:257">
      <c r="A5" s="10" t="s">
        <v>34</v>
      </c>
      <c r="B5" s="10" t="s">
        <v>554</v>
      </c>
      <c r="C5" s="11">
        <v>2024</v>
      </c>
      <c r="D5" s="10" t="s">
        <v>555</v>
      </c>
      <c r="E5" s="12">
        <v>2415110347</v>
      </c>
      <c r="F5" s="13" t="s">
        <v>557</v>
      </c>
      <c r="G5" s="14">
        <v>82</v>
      </c>
      <c r="H5" s="11">
        <v>0</v>
      </c>
      <c r="I5" s="14">
        <v>82</v>
      </c>
      <c r="J5" s="14">
        <v>69.8933333333333</v>
      </c>
      <c r="K5" s="11">
        <v>0</v>
      </c>
      <c r="L5" s="14">
        <v>69.8933333333333</v>
      </c>
      <c r="M5" s="14">
        <v>74.55</v>
      </c>
      <c r="N5" s="11">
        <v>0</v>
      </c>
      <c r="O5" s="14">
        <v>74.55</v>
      </c>
      <c r="P5" s="14">
        <v>60</v>
      </c>
      <c r="Q5" s="14">
        <v>0</v>
      </c>
      <c r="R5" s="14">
        <v>60</v>
      </c>
      <c r="S5" s="14">
        <v>60</v>
      </c>
      <c r="T5" s="11">
        <v>0</v>
      </c>
      <c r="U5" s="14">
        <v>60</v>
      </c>
      <c r="V5" s="33">
        <v>70.8475</v>
      </c>
      <c r="W5" s="34">
        <f>RANK(V5,$V$4:$V$74)</f>
        <v>61</v>
      </c>
      <c r="X5" s="17">
        <v>62</v>
      </c>
      <c r="Y5" s="10" t="s">
        <v>39</v>
      </c>
      <c r="Z5" s="10">
        <v>71</v>
      </c>
      <c r="AA5" s="41"/>
      <c r="AB5" s="41"/>
      <c r="AC5" s="41"/>
      <c r="AD5" s="41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  <c r="HU5" s="37"/>
      <c r="HV5" s="37"/>
      <c r="HW5" s="37"/>
      <c r="HX5" s="37"/>
      <c r="HY5" s="37"/>
      <c r="HZ5" s="37"/>
      <c r="IA5" s="37"/>
      <c r="IB5" s="37"/>
      <c r="IC5" s="37"/>
      <c r="ID5" s="37"/>
      <c r="IE5" s="37"/>
      <c r="IF5" s="37"/>
      <c r="IG5" s="37"/>
      <c r="IH5" s="37"/>
      <c r="II5" s="37"/>
      <c r="IJ5" s="37"/>
      <c r="IK5" s="37"/>
      <c r="IL5" s="37"/>
      <c r="IM5" s="37"/>
      <c r="IN5" s="37"/>
      <c r="IO5" s="37"/>
      <c r="IP5" s="37"/>
      <c r="IQ5" s="37"/>
      <c r="IR5" s="37"/>
      <c r="IS5" s="37"/>
      <c r="IT5" s="37"/>
      <c r="IU5" s="37"/>
      <c r="IV5" s="37"/>
      <c r="IW5" s="37"/>
    </row>
    <row r="6" s="3" customFormat="1" ht="15" customHeight="1" spans="1:257">
      <c r="A6" s="10" t="s">
        <v>34</v>
      </c>
      <c r="B6" s="10" t="s">
        <v>554</v>
      </c>
      <c r="C6" s="11">
        <v>2024</v>
      </c>
      <c r="D6" s="10" t="s">
        <v>555</v>
      </c>
      <c r="E6" s="12">
        <v>2415110348</v>
      </c>
      <c r="F6" s="13" t="s">
        <v>558</v>
      </c>
      <c r="G6" s="14">
        <v>88</v>
      </c>
      <c r="H6" s="11">
        <v>0</v>
      </c>
      <c r="I6" s="14">
        <v>88</v>
      </c>
      <c r="J6" s="14">
        <v>79.04</v>
      </c>
      <c r="K6" s="11">
        <v>1</v>
      </c>
      <c r="L6" s="14">
        <v>80.04</v>
      </c>
      <c r="M6" s="14">
        <v>76.25</v>
      </c>
      <c r="N6" s="11">
        <v>0</v>
      </c>
      <c r="O6" s="14">
        <v>76.25</v>
      </c>
      <c r="P6" s="14">
        <v>60</v>
      </c>
      <c r="Q6" s="14">
        <v>10</v>
      </c>
      <c r="R6" s="14">
        <v>70</v>
      </c>
      <c r="S6" s="14">
        <v>60</v>
      </c>
      <c r="T6" s="11">
        <v>5</v>
      </c>
      <c r="U6" s="14">
        <v>65</v>
      </c>
      <c r="V6" s="33">
        <v>79.3925</v>
      </c>
      <c r="W6" s="34">
        <f>RANK(V6,$V$4:$V$74)</f>
        <v>38</v>
      </c>
      <c r="X6" s="17">
        <v>31</v>
      </c>
      <c r="Y6" s="10" t="s">
        <v>43</v>
      </c>
      <c r="Z6" s="10">
        <v>71</v>
      </c>
      <c r="AA6" s="42"/>
      <c r="AB6" s="41"/>
      <c r="AC6" s="41"/>
      <c r="AD6" s="41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  <c r="HU6" s="37"/>
      <c r="HV6" s="37"/>
      <c r="HW6" s="37"/>
      <c r="HX6" s="37"/>
      <c r="HY6" s="37"/>
      <c r="HZ6" s="37"/>
      <c r="IA6" s="37"/>
      <c r="IB6" s="37"/>
      <c r="IC6" s="37"/>
      <c r="ID6" s="37"/>
      <c r="IE6" s="37"/>
      <c r="IF6" s="37"/>
      <c r="IG6" s="37"/>
      <c r="IH6" s="37"/>
      <c r="II6" s="37"/>
      <c r="IJ6" s="37"/>
      <c r="IK6" s="37"/>
      <c r="IL6" s="37"/>
      <c r="IM6" s="37"/>
      <c r="IN6" s="37"/>
      <c r="IO6" s="37"/>
      <c r="IP6" s="37"/>
      <c r="IQ6" s="37"/>
      <c r="IR6" s="37"/>
      <c r="IS6" s="37"/>
      <c r="IT6" s="37"/>
      <c r="IU6" s="37"/>
      <c r="IV6" s="37"/>
      <c r="IW6" s="37"/>
    </row>
    <row r="7" s="3" customFormat="1" ht="15" customHeight="1" spans="1:257">
      <c r="A7" s="10" t="s">
        <v>34</v>
      </c>
      <c r="B7" s="10" t="s">
        <v>554</v>
      </c>
      <c r="C7" s="11">
        <v>2024</v>
      </c>
      <c r="D7" s="10" t="s">
        <v>555</v>
      </c>
      <c r="E7" s="12">
        <v>2415110349</v>
      </c>
      <c r="F7" s="13" t="s">
        <v>559</v>
      </c>
      <c r="G7" s="14">
        <v>87</v>
      </c>
      <c r="H7" s="11">
        <v>3</v>
      </c>
      <c r="I7" s="14">
        <v>90</v>
      </c>
      <c r="J7" s="14">
        <v>77.5333333333333</v>
      </c>
      <c r="K7" s="11">
        <v>1</v>
      </c>
      <c r="L7" s="14">
        <v>78.5333333333333</v>
      </c>
      <c r="M7" s="14">
        <v>83.85</v>
      </c>
      <c r="N7" s="11">
        <v>0</v>
      </c>
      <c r="O7" s="14">
        <v>83.85</v>
      </c>
      <c r="P7" s="14">
        <v>60</v>
      </c>
      <c r="Q7" s="14">
        <v>10</v>
      </c>
      <c r="R7" s="14">
        <v>70</v>
      </c>
      <c r="S7" s="14">
        <v>60</v>
      </c>
      <c r="T7" s="11">
        <v>35</v>
      </c>
      <c r="U7" s="14">
        <v>95</v>
      </c>
      <c r="V7" s="33">
        <v>80.8425</v>
      </c>
      <c r="W7" s="34">
        <f>RANK(V7,$V$4:$V$74)</f>
        <v>27</v>
      </c>
      <c r="X7" s="17">
        <v>39</v>
      </c>
      <c r="Y7" s="43" t="s">
        <v>39</v>
      </c>
      <c r="Z7" s="10">
        <v>71</v>
      </c>
      <c r="AA7" s="42" t="s">
        <v>151</v>
      </c>
      <c r="AB7" s="41"/>
      <c r="AC7" s="41"/>
      <c r="AD7" s="41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 t="s">
        <v>351</v>
      </c>
      <c r="CL7" s="37" t="s">
        <v>352</v>
      </c>
      <c r="CM7" s="37" t="s">
        <v>353</v>
      </c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  <c r="IU7" s="37"/>
      <c r="IV7" s="37"/>
      <c r="IW7" s="37"/>
    </row>
    <row r="8" s="3" customFormat="1" ht="15" customHeight="1" spans="1:257">
      <c r="A8" s="10" t="s">
        <v>34</v>
      </c>
      <c r="B8" s="10" t="s">
        <v>554</v>
      </c>
      <c r="C8" s="11">
        <v>2024</v>
      </c>
      <c r="D8" s="10" t="s">
        <v>555</v>
      </c>
      <c r="E8" s="12">
        <v>2415110350</v>
      </c>
      <c r="F8" s="13" t="s">
        <v>560</v>
      </c>
      <c r="G8" s="14">
        <v>88</v>
      </c>
      <c r="H8" s="11">
        <v>0.6</v>
      </c>
      <c r="I8" s="14">
        <v>88.6</v>
      </c>
      <c r="J8" s="14">
        <v>84.4533333333333</v>
      </c>
      <c r="K8" s="11">
        <v>1</v>
      </c>
      <c r="L8" s="14">
        <v>85.4533333333333</v>
      </c>
      <c r="M8" s="14">
        <v>73.1</v>
      </c>
      <c r="N8" s="11">
        <v>0</v>
      </c>
      <c r="O8" s="14">
        <v>73.1</v>
      </c>
      <c r="P8" s="14">
        <v>60</v>
      </c>
      <c r="Q8" s="14">
        <v>20</v>
      </c>
      <c r="R8" s="14">
        <v>80</v>
      </c>
      <c r="S8" s="14">
        <v>60</v>
      </c>
      <c r="T8" s="11">
        <v>15</v>
      </c>
      <c r="U8" s="14">
        <v>75</v>
      </c>
      <c r="V8" s="33">
        <v>84.355</v>
      </c>
      <c r="W8" s="34">
        <f>RANK(V8,$V$4:$V$74)</f>
        <v>18</v>
      </c>
      <c r="X8" s="17">
        <v>17</v>
      </c>
      <c r="Y8" s="43" t="s">
        <v>43</v>
      </c>
      <c r="Z8" s="10">
        <v>71</v>
      </c>
      <c r="AA8" s="42" t="s">
        <v>49</v>
      </c>
      <c r="AB8" s="41"/>
      <c r="AC8" s="41"/>
      <c r="AD8" s="41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 t="s">
        <v>355</v>
      </c>
      <c r="CL8" s="37" t="s">
        <v>356</v>
      </c>
      <c r="CM8" s="37" t="s">
        <v>357</v>
      </c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  <c r="HU8" s="37"/>
      <c r="HV8" s="37"/>
      <c r="HW8" s="37"/>
      <c r="HX8" s="37"/>
      <c r="HY8" s="37"/>
      <c r="HZ8" s="37"/>
      <c r="IA8" s="37"/>
      <c r="IB8" s="37"/>
      <c r="IC8" s="37"/>
      <c r="ID8" s="37"/>
      <c r="IE8" s="37"/>
      <c r="IF8" s="37"/>
      <c r="IG8" s="37"/>
      <c r="IH8" s="37"/>
      <c r="II8" s="37"/>
      <c r="IJ8" s="37"/>
      <c r="IK8" s="37"/>
      <c r="IL8" s="37"/>
      <c r="IM8" s="37"/>
      <c r="IN8" s="37"/>
      <c r="IO8" s="37"/>
      <c r="IP8" s="37"/>
      <c r="IQ8" s="37"/>
      <c r="IR8" s="37"/>
      <c r="IS8" s="37"/>
      <c r="IT8" s="37"/>
      <c r="IU8" s="37"/>
      <c r="IV8" s="37"/>
      <c r="IW8" s="37"/>
    </row>
    <row r="9" s="3" customFormat="1" ht="15" customHeight="1" spans="1:257">
      <c r="A9" s="10" t="s">
        <v>34</v>
      </c>
      <c r="B9" s="10" t="s">
        <v>554</v>
      </c>
      <c r="C9" s="11">
        <v>2024</v>
      </c>
      <c r="D9" s="10" t="s">
        <v>555</v>
      </c>
      <c r="E9" s="12">
        <v>2415110351</v>
      </c>
      <c r="F9" s="13" t="s">
        <v>561</v>
      </c>
      <c r="G9" s="14">
        <v>85</v>
      </c>
      <c r="H9" s="11">
        <v>1.7</v>
      </c>
      <c r="I9" s="14">
        <v>86.7</v>
      </c>
      <c r="J9" s="14">
        <v>89.88</v>
      </c>
      <c r="K9" s="11">
        <v>4.5</v>
      </c>
      <c r="L9" s="14">
        <v>94.38</v>
      </c>
      <c r="M9" s="14">
        <v>74.7</v>
      </c>
      <c r="N9" s="11">
        <v>0</v>
      </c>
      <c r="O9" s="14">
        <v>74.7</v>
      </c>
      <c r="P9" s="14">
        <v>60</v>
      </c>
      <c r="Q9" s="14">
        <v>20</v>
      </c>
      <c r="R9" s="14">
        <v>80</v>
      </c>
      <c r="S9" s="14">
        <v>60</v>
      </c>
      <c r="T9" s="11">
        <v>45</v>
      </c>
      <c r="U9" s="14">
        <v>100</v>
      </c>
      <c r="V9" s="33">
        <v>91.69</v>
      </c>
      <c r="W9" s="34">
        <f>RANK(V9,$V$4:$V$74)</f>
        <v>2</v>
      </c>
      <c r="X9" s="17">
        <v>3</v>
      </c>
      <c r="Y9" s="43" t="s">
        <v>43</v>
      </c>
      <c r="Z9" s="10">
        <v>71</v>
      </c>
      <c r="AA9" s="42" t="s">
        <v>112</v>
      </c>
      <c r="AB9" s="41"/>
      <c r="AC9" s="44"/>
      <c r="AD9" s="41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 t="s">
        <v>360</v>
      </c>
      <c r="CL9" s="37" t="s">
        <v>361</v>
      </c>
      <c r="CM9" s="37" t="s">
        <v>362</v>
      </c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  <c r="HU9" s="37"/>
      <c r="HV9" s="37"/>
      <c r="HW9" s="37"/>
      <c r="HX9" s="37"/>
      <c r="HY9" s="37"/>
      <c r="HZ9" s="37"/>
      <c r="IA9" s="37"/>
      <c r="IB9" s="37"/>
      <c r="IC9" s="37"/>
      <c r="ID9" s="37"/>
      <c r="IE9" s="37"/>
      <c r="IF9" s="37"/>
      <c r="IG9" s="37"/>
      <c r="IH9" s="37"/>
      <c r="II9" s="37"/>
      <c r="IJ9" s="37"/>
      <c r="IK9" s="37"/>
      <c r="IL9" s="37"/>
      <c r="IM9" s="37"/>
      <c r="IN9" s="37"/>
      <c r="IO9" s="37"/>
      <c r="IP9" s="37"/>
      <c r="IQ9" s="37"/>
      <c r="IR9" s="37"/>
      <c r="IS9" s="37"/>
      <c r="IT9" s="37"/>
      <c r="IU9" s="37"/>
      <c r="IV9" s="37"/>
      <c r="IW9" s="37"/>
    </row>
    <row r="10" s="3" customFormat="1" ht="15" customHeight="1" spans="1:257">
      <c r="A10" s="10" t="s">
        <v>34</v>
      </c>
      <c r="B10" s="10" t="s">
        <v>554</v>
      </c>
      <c r="C10" s="11">
        <v>2024</v>
      </c>
      <c r="D10" s="10" t="s">
        <v>555</v>
      </c>
      <c r="E10" s="12">
        <v>2415110352</v>
      </c>
      <c r="F10" s="13" t="s">
        <v>562</v>
      </c>
      <c r="G10" s="14">
        <v>87</v>
      </c>
      <c r="H10" s="11">
        <v>0</v>
      </c>
      <c r="I10" s="14">
        <v>87</v>
      </c>
      <c r="J10" s="14">
        <v>73.28</v>
      </c>
      <c r="K10" s="11">
        <v>1</v>
      </c>
      <c r="L10" s="14">
        <v>74.28</v>
      </c>
      <c r="M10" s="14">
        <v>61.6</v>
      </c>
      <c r="N10" s="11">
        <v>0</v>
      </c>
      <c r="O10" s="14">
        <v>61.6</v>
      </c>
      <c r="P10" s="14">
        <v>60</v>
      </c>
      <c r="Q10" s="14">
        <v>10</v>
      </c>
      <c r="R10" s="14">
        <v>70</v>
      </c>
      <c r="S10" s="14">
        <v>60</v>
      </c>
      <c r="T10" s="11">
        <v>5</v>
      </c>
      <c r="U10" s="14">
        <v>65</v>
      </c>
      <c r="V10" s="33">
        <v>74.24</v>
      </c>
      <c r="W10" s="34">
        <f>RANK(V10,$V$4:$V$74)</f>
        <v>56</v>
      </c>
      <c r="X10" s="17">
        <v>56</v>
      </c>
      <c r="Y10" s="43" t="s">
        <v>39</v>
      </c>
      <c r="Z10" s="10">
        <v>71</v>
      </c>
      <c r="AA10" s="41"/>
      <c r="AB10" s="41"/>
      <c r="AC10" s="41"/>
      <c r="AD10" s="41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 t="s">
        <v>151</v>
      </c>
      <c r="CL10" s="37"/>
      <c r="CM10" s="37" t="s">
        <v>359</v>
      </c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7"/>
      <c r="HL10" s="37"/>
      <c r="HM10" s="37"/>
      <c r="HN10" s="37"/>
      <c r="HO10" s="37"/>
      <c r="HP10" s="37"/>
      <c r="HQ10" s="37"/>
      <c r="HR10" s="37"/>
      <c r="HS10" s="37"/>
      <c r="HT10" s="37"/>
      <c r="HU10" s="37"/>
      <c r="HV10" s="37"/>
      <c r="HW10" s="37"/>
      <c r="HX10" s="37"/>
      <c r="HY10" s="37"/>
      <c r="HZ10" s="37"/>
      <c r="IA10" s="37"/>
      <c r="IB10" s="37"/>
      <c r="IC10" s="37"/>
      <c r="ID10" s="37"/>
      <c r="IE10" s="37"/>
      <c r="IF10" s="37"/>
      <c r="IG10" s="37"/>
      <c r="IH10" s="37"/>
      <c r="II10" s="37"/>
      <c r="IJ10" s="37"/>
      <c r="IK10" s="37"/>
      <c r="IL10" s="37"/>
      <c r="IM10" s="37"/>
      <c r="IN10" s="37"/>
      <c r="IO10" s="37"/>
      <c r="IP10" s="37"/>
      <c r="IQ10" s="37"/>
      <c r="IR10" s="37"/>
      <c r="IS10" s="37"/>
      <c r="IT10" s="37"/>
      <c r="IU10" s="37"/>
      <c r="IV10" s="37"/>
      <c r="IW10" s="37"/>
    </row>
    <row r="11" s="3" customFormat="1" ht="15" customHeight="1" spans="1:257">
      <c r="A11" s="10" t="s">
        <v>34</v>
      </c>
      <c r="B11" s="10" t="s">
        <v>554</v>
      </c>
      <c r="C11" s="11">
        <v>2024</v>
      </c>
      <c r="D11" s="10" t="s">
        <v>555</v>
      </c>
      <c r="E11" s="12">
        <v>2415110353</v>
      </c>
      <c r="F11" s="13" t="s">
        <v>563</v>
      </c>
      <c r="G11" s="14">
        <v>89</v>
      </c>
      <c r="H11" s="11">
        <v>1.8</v>
      </c>
      <c r="I11" s="14">
        <v>90.8</v>
      </c>
      <c r="J11" s="14">
        <v>85.36</v>
      </c>
      <c r="K11" s="11">
        <v>1</v>
      </c>
      <c r="L11" s="14">
        <v>86.36</v>
      </c>
      <c r="M11" s="14">
        <v>83.6</v>
      </c>
      <c r="N11" s="11">
        <v>0</v>
      </c>
      <c r="O11" s="14">
        <v>83.6</v>
      </c>
      <c r="P11" s="14">
        <v>60</v>
      </c>
      <c r="Q11" s="14">
        <v>10</v>
      </c>
      <c r="R11" s="14">
        <v>70</v>
      </c>
      <c r="S11" s="14">
        <v>60</v>
      </c>
      <c r="T11" s="11">
        <v>35</v>
      </c>
      <c r="U11" s="14">
        <v>95</v>
      </c>
      <c r="V11" s="33">
        <v>87.53</v>
      </c>
      <c r="W11" s="34">
        <f>RANK(V11,$V$4:$V$74)</f>
        <v>8</v>
      </c>
      <c r="X11" s="17">
        <v>10</v>
      </c>
      <c r="Y11" s="43" t="s">
        <v>43</v>
      </c>
      <c r="Z11" s="10">
        <v>71</v>
      </c>
      <c r="AA11" s="42" t="s">
        <v>54</v>
      </c>
      <c r="AB11" s="41"/>
      <c r="AC11" s="41"/>
      <c r="AD11" s="41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  <c r="IR11" s="37"/>
      <c r="IS11" s="37"/>
      <c r="IT11" s="37"/>
      <c r="IU11" s="37"/>
      <c r="IV11" s="37"/>
      <c r="IW11" s="37"/>
    </row>
    <row r="12" s="3" customFormat="1" ht="15" customHeight="1" spans="1:257">
      <c r="A12" s="10" t="s">
        <v>34</v>
      </c>
      <c r="B12" s="10" t="s">
        <v>554</v>
      </c>
      <c r="C12" s="11">
        <v>2024</v>
      </c>
      <c r="D12" s="10" t="s">
        <v>555</v>
      </c>
      <c r="E12" s="12">
        <v>2415110354</v>
      </c>
      <c r="F12" s="13" t="s">
        <v>564</v>
      </c>
      <c r="G12" s="14">
        <v>88</v>
      </c>
      <c r="H12" s="11">
        <v>2.05</v>
      </c>
      <c r="I12" s="14">
        <v>90.05</v>
      </c>
      <c r="J12" s="14">
        <v>75.1066666666667</v>
      </c>
      <c r="K12" s="11">
        <v>0</v>
      </c>
      <c r="L12" s="14">
        <v>69.9066666666667</v>
      </c>
      <c r="M12" s="14">
        <v>82.65</v>
      </c>
      <c r="N12" s="11">
        <v>0</v>
      </c>
      <c r="O12" s="14">
        <v>82.65</v>
      </c>
      <c r="P12" s="14">
        <v>60</v>
      </c>
      <c r="Q12" s="14">
        <v>35</v>
      </c>
      <c r="R12" s="14">
        <v>95</v>
      </c>
      <c r="S12" s="14">
        <v>60</v>
      </c>
      <c r="T12" s="11">
        <v>30</v>
      </c>
      <c r="U12" s="14">
        <v>90</v>
      </c>
      <c r="V12" s="33">
        <v>73.5675</v>
      </c>
      <c r="W12" s="34">
        <f>RANK(V12,$V$4:$V$74)</f>
        <v>59</v>
      </c>
      <c r="X12" s="17">
        <v>45</v>
      </c>
      <c r="Y12" s="43" t="s">
        <v>39</v>
      </c>
      <c r="Z12" s="10">
        <v>71</v>
      </c>
      <c r="AA12" s="41"/>
      <c r="AB12" s="41"/>
      <c r="AC12" s="41"/>
      <c r="AD12" s="41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37"/>
      <c r="HF12" s="37"/>
      <c r="HG12" s="37"/>
      <c r="HH12" s="37"/>
      <c r="HI12" s="37"/>
      <c r="HJ12" s="37"/>
      <c r="HK12" s="37"/>
      <c r="HL12" s="37"/>
      <c r="HM12" s="37"/>
      <c r="HN12" s="37"/>
      <c r="HO12" s="37"/>
      <c r="HP12" s="37"/>
      <c r="HQ12" s="37"/>
      <c r="HR12" s="37"/>
      <c r="HS12" s="37"/>
      <c r="HT12" s="37"/>
      <c r="HU12" s="37"/>
      <c r="HV12" s="37"/>
      <c r="HW12" s="37"/>
      <c r="HX12" s="37"/>
      <c r="HY12" s="37"/>
      <c r="HZ12" s="37"/>
      <c r="IA12" s="37"/>
      <c r="IB12" s="37"/>
      <c r="IC12" s="37"/>
      <c r="ID12" s="37"/>
      <c r="IE12" s="37"/>
      <c r="IF12" s="37"/>
      <c r="IG12" s="37"/>
      <c r="IH12" s="37"/>
      <c r="II12" s="37"/>
      <c r="IJ12" s="37"/>
      <c r="IK12" s="37"/>
      <c r="IL12" s="37"/>
      <c r="IM12" s="37"/>
      <c r="IN12" s="37"/>
      <c r="IO12" s="37"/>
      <c r="IP12" s="37"/>
      <c r="IQ12" s="37"/>
      <c r="IR12" s="37"/>
      <c r="IS12" s="37"/>
      <c r="IT12" s="37"/>
      <c r="IU12" s="37"/>
      <c r="IV12" s="37"/>
      <c r="IW12" s="37"/>
    </row>
    <row r="13" s="3" customFormat="1" ht="15" customHeight="1" spans="1:257">
      <c r="A13" s="10" t="s">
        <v>34</v>
      </c>
      <c r="B13" s="10" t="s">
        <v>554</v>
      </c>
      <c r="C13" s="11">
        <v>2024</v>
      </c>
      <c r="D13" s="10" t="s">
        <v>555</v>
      </c>
      <c r="E13" s="12">
        <v>2415110355</v>
      </c>
      <c r="F13" s="13" t="s">
        <v>565</v>
      </c>
      <c r="G13" s="14">
        <v>87</v>
      </c>
      <c r="H13" s="11">
        <v>0.6</v>
      </c>
      <c r="I13" s="14">
        <v>87.6</v>
      </c>
      <c r="J13" s="14">
        <v>75.92</v>
      </c>
      <c r="K13" s="11">
        <v>1</v>
      </c>
      <c r="L13" s="14">
        <v>76.92</v>
      </c>
      <c r="M13" s="14">
        <v>78.35</v>
      </c>
      <c r="N13" s="11">
        <v>0</v>
      </c>
      <c r="O13" s="14">
        <v>78.35</v>
      </c>
      <c r="P13" s="14">
        <v>60</v>
      </c>
      <c r="Q13" s="14">
        <v>10</v>
      </c>
      <c r="R13" s="14">
        <v>70</v>
      </c>
      <c r="S13" s="14">
        <v>60</v>
      </c>
      <c r="T13" s="11">
        <v>10</v>
      </c>
      <c r="U13" s="14">
        <v>70</v>
      </c>
      <c r="V13" s="33">
        <v>76.8675</v>
      </c>
      <c r="W13" s="34">
        <f>RANK(V13,$V$4:$V$74)</f>
        <v>44</v>
      </c>
      <c r="X13" s="17">
        <v>43</v>
      </c>
      <c r="Y13" s="43" t="s">
        <v>43</v>
      </c>
      <c r="Z13" s="10">
        <v>71</v>
      </c>
      <c r="AA13" s="41"/>
      <c r="AB13" s="41"/>
      <c r="AC13" s="41"/>
      <c r="AD13" s="41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 t="s">
        <v>373</v>
      </c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  <c r="HU13" s="37"/>
      <c r="HV13" s="37"/>
      <c r="HW13" s="37"/>
      <c r="HX13" s="37"/>
      <c r="HY13" s="37"/>
      <c r="HZ13" s="37"/>
      <c r="IA13" s="37"/>
      <c r="IB13" s="37"/>
      <c r="IC13" s="37"/>
      <c r="ID13" s="37"/>
      <c r="IE13" s="37"/>
      <c r="IF13" s="37"/>
      <c r="IG13" s="37"/>
      <c r="IH13" s="37"/>
      <c r="II13" s="37"/>
      <c r="IJ13" s="37"/>
      <c r="IK13" s="37"/>
      <c r="IL13" s="37"/>
      <c r="IM13" s="37"/>
      <c r="IN13" s="37"/>
      <c r="IO13" s="37"/>
      <c r="IP13" s="37"/>
      <c r="IQ13" s="37"/>
      <c r="IR13" s="37"/>
      <c r="IS13" s="37"/>
      <c r="IT13" s="37"/>
      <c r="IU13" s="37"/>
      <c r="IV13" s="37"/>
      <c r="IW13" s="37"/>
    </row>
    <row r="14" s="3" customFormat="1" ht="15" customHeight="1" spans="1:257">
      <c r="A14" s="10" t="s">
        <v>34</v>
      </c>
      <c r="B14" s="10" t="s">
        <v>554</v>
      </c>
      <c r="C14" s="11">
        <v>2024</v>
      </c>
      <c r="D14" s="10" t="s">
        <v>555</v>
      </c>
      <c r="E14" s="12">
        <v>2415110356</v>
      </c>
      <c r="F14" s="13" t="s">
        <v>566</v>
      </c>
      <c r="G14" s="14">
        <v>87</v>
      </c>
      <c r="H14" s="11">
        <v>13.75</v>
      </c>
      <c r="I14" s="14">
        <v>89.5</v>
      </c>
      <c r="J14" s="14">
        <v>82.5733333333333</v>
      </c>
      <c r="K14" s="11">
        <v>1</v>
      </c>
      <c r="L14" s="14">
        <v>83.5733333333333</v>
      </c>
      <c r="M14" s="14">
        <v>80.425</v>
      </c>
      <c r="N14" s="11">
        <v>0</v>
      </c>
      <c r="O14" s="14">
        <v>80.425</v>
      </c>
      <c r="P14" s="14">
        <v>60</v>
      </c>
      <c r="Q14" s="14">
        <v>0</v>
      </c>
      <c r="R14" s="14">
        <v>60</v>
      </c>
      <c r="S14" s="14">
        <v>60</v>
      </c>
      <c r="T14" s="11">
        <v>10</v>
      </c>
      <c r="U14" s="14">
        <v>70</v>
      </c>
      <c r="V14" s="33">
        <v>82.15125</v>
      </c>
      <c r="W14" s="34">
        <f>RANK(V14,$V$4:$V$74)</f>
        <v>24</v>
      </c>
      <c r="X14" s="17">
        <v>21</v>
      </c>
      <c r="Y14" s="43" t="s">
        <v>43</v>
      </c>
      <c r="Z14" s="10">
        <v>71</v>
      </c>
      <c r="AA14" s="42" t="s">
        <v>49</v>
      </c>
      <c r="AB14" s="41"/>
      <c r="AC14" s="41"/>
      <c r="AD14" s="41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 t="s">
        <v>377</v>
      </c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37"/>
      <c r="HF14" s="37"/>
      <c r="HG14" s="37"/>
      <c r="HH14" s="37"/>
      <c r="HI14" s="37"/>
      <c r="HJ14" s="37"/>
      <c r="HK14" s="37"/>
      <c r="HL14" s="37"/>
      <c r="HM14" s="37"/>
      <c r="HN14" s="37"/>
      <c r="HO14" s="37"/>
      <c r="HP14" s="37"/>
      <c r="HQ14" s="37"/>
      <c r="HR14" s="37"/>
      <c r="HS14" s="37"/>
      <c r="HT14" s="37"/>
      <c r="HU14" s="37"/>
      <c r="HV14" s="37"/>
      <c r="HW14" s="37"/>
      <c r="HX14" s="37"/>
      <c r="HY14" s="37"/>
      <c r="HZ14" s="37"/>
      <c r="IA14" s="37"/>
      <c r="IB14" s="37"/>
      <c r="IC14" s="37"/>
      <c r="ID14" s="37"/>
      <c r="IE14" s="37"/>
      <c r="IF14" s="37"/>
      <c r="IG14" s="37"/>
      <c r="IH14" s="37"/>
      <c r="II14" s="37"/>
      <c r="IJ14" s="37"/>
      <c r="IK14" s="37"/>
      <c r="IL14" s="37"/>
      <c r="IM14" s="37"/>
      <c r="IN14" s="37"/>
      <c r="IO14" s="37"/>
      <c r="IP14" s="37"/>
      <c r="IQ14" s="37"/>
      <c r="IR14" s="37"/>
      <c r="IS14" s="37"/>
      <c r="IT14" s="37"/>
      <c r="IU14" s="37"/>
      <c r="IV14" s="37"/>
      <c r="IW14" s="37"/>
    </row>
    <row r="15" s="3" customFormat="1" ht="15" customHeight="1" spans="1:257">
      <c r="A15" s="10" t="s">
        <v>34</v>
      </c>
      <c r="B15" s="10" t="s">
        <v>554</v>
      </c>
      <c r="C15" s="11">
        <v>2024</v>
      </c>
      <c r="D15" s="10" t="s">
        <v>555</v>
      </c>
      <c r="E15" s="12">
        <v>2415110357</v>
      </c>
      <c r="F15" s="13" t="s">
        <v>567</v>
      </c>
      <c r="G15" s="14">
        <v>87</v>
      </c>
      <c r="H15" s="11">
        <v>0</v>
      </c>
      <c r="I15" s="14">
        <v>87</v>
      </c>
      <c r="J15" s="14">
        <v>81.2533333333333</v>
      </c>
      <c r="K15" s="11">
        <v>1</v>
      </c>
      <c r="L15" s="14">
        <v>82.2533333333333</v>
      </c>
      <c r="M15" s="14">
        <v>59.8</v>
      </c>
      <c r="N15" s="11">
        <v>0</v>
      </c>
      <c r="O15" s="14">
        <v>59.8</v>
      </c>
      <c r="P15" s="14">
        <v>60</v>
      </c>
      <c r="Q15" s="14">
        <v>10</v>
      </c>
      <c r="R15" s="14">
        <v>70</v>
      </c>
      <c r="S15" s="14">
        <v>60</v>
      </c>
      <c r="T15" s="11">
        <v>8.5</v>
      </c>
      <c r="U15" s="14">
        <v>68.5</v>
      </c>
      <c r="V15" s="33">
        <v>80.305</v>
      </c>
      <c r="W15" s="34">
        <f>RANK(V15,$V$4:$V$74)</f>
        <v>32</v>
      </c>
      <c r="X15" s="17">
        <v>25</v>
      </c>
      <c r="Y15" s="10" t="s">
        <v>43</v>
      </c>
      <c r="Z15" s="10">
        <v>71</v>
      </c>
      <c r="AA15" s="42"/>
      <c r="AB15" s="41"/>
      <c r="AC15" s="41"/>
      <c r="AD15" s="41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  <c r="IW15" s="37"/>
    </row>
    <row r="16" s="3" customFormat="1" ht="15" customHeight="1" spans="1:257">
      <c r="A16" s="10" t="s">
        <v>34</v>
      </c>
      <c r="B16" s="10" t="s">
        <v>554</v>
      </c>
      <c r="C16" s="11">
        <v>2024</v>
      </c>
      <c r="D16" s="10" t="s">
        <v>555</v>
      </c>
      <c r="E16" s="12">
        <v>2415110358</v>
      </c>
      <c r="F16" s="13" t="s">
        <v>568</v>
      </c>
      <c r="G16" s="14">
        <v>89</v>
      </c>
      <c r="H16" s="11">
        <v>3.9</v>
      </c>
      <c r="I16" s="14">
        <v>92.9</v>
      </c>
      <c r="J16" s="14">
        <v>82.64</v>
      </c>
      <c r="K16" s="11">
        <v>1</v>
      </c>
      <c r="L16" s="14">
        <v>77.64</v>
      </c>
      <c r="M16" s="14">
        <v>82.35</v>
      </c>
      <c r="N16" s="11">
        <v>0</v>
      </c>
      <c r="O16" s="14">
        <v>82.35</v>
      </c>
      <c r="P16" s="14">
        <v>60</v>
      </c>
      <c r="Q16" s="14">
        <v>30</v>
      </c>
      <c r="R16" s="14">
        <v>90</v>
      </c>
      <c r="S16" s="14">
        <v>60</v>
      </c>
      <c r="T16" s="11">
        <v>30</v>
      </c>
      <c r="U16" s="14">
        <v>90</v>
      </c>
      <c r="V16" s="33">
        <v>80.6375</v>
      </c>
      <c r="W16" s="34">
        <f>RANK(V16,$V$4:$V$74)</f>
        <v>30</v>
      </c>
      <c r="X16" s="17">
        <v>20</v>
      </c>
      <c r="Y16" s="10" t="s">
        <v>39</v>
      </c>
      <c r="Z16" s="10">
        <v>71</v>
      </c>
      <c r="AA16" s="42" t="s">
        <v>151</v>
      </c>
      <c r="AB16" s="41"/>
      <c r="AC16" s="41"/>
      <c r="AD16" s="41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7"/>
      <c r="EV16" s="37"/>
      <c r="EW16" s="37"/>
      <c r="EX16" s="37"/>
      <c r="EY16" s="37"/>
      <c r="EZ16" s="37"/>
      <c r="FA16" s="37"/>
      <c r="FB16" s="37"/>
      <c r="FC16" s="37"/>
      <c r="FD16" s="37"/>
      <c r="FE16" s="37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  <c r="IW16" s="37"/>
    </row>
    <row r="17" s="3" customFormat="1" ht="15" customHeight="1" spans="1:257">
      <c r="A17" s="10" t="s">
        <v>34</v>
      </c>
      <c r="B17" s="10" t="s">
        <v>554</v>
      </c>
      <c r="C17" s="11">
        <v>2024</v>
      </c>
      <c r="D17" s="10" t="s">
        <v>555</v>
      </c>
      <c r="E17" s="12">
        <v>2415110359</v>
      </c>
      <c r="F17" s="13" t="s">
        <v>569</v>
      </c>
      <c r="G17" s="14">
        <v>88</v>
      </c>
      <c r="H17" s="11">
        <v>1.8</v>
      </c>
      <c r="I17" s="14">
        <v>89.8</v>
      </c>
      <c r="J17" s="14">
        <v>73.3733333333333</v>
      </c>
      <c r="K17" s="11">
        <v>0</v>
      </c>
      <c r="L17" s="14">
        <v>73.3733333333333</v>
      </c>
      <c r="M17" s="14">
        <v>76.45</v>
      </c>
      <c r="N17" s="11">
        <v>0</v>
      </c>
      <c r="O17" s="14">
        <v>76.45</v>
      </c>
      <c r="P17" s="14">
        <v>60</v>
      </c>
      <c r="Q17" s="14">
        <v>20</v>
      </c>
      <c r="R17" s="14">
        <v>80</v>
      </c>
      <c r="S17" s="14">
        <v>60</v>
      </c>
      <c r="T17" s="11">
        <v>20</v>
      </c>
      <c r="U17" s="14">
        <v>80</v>
      </c>
      <c r="V17" s="33">
        <v>75.8325</v>
      </c>
      <c r="W17" s="34">
        <f>RANK(V17,$V$4:$V$74)</f>
        <v>49</v>
      </c>
      <c r="X17" s="17">
        <v>54</v>
      </c>
      <c r="Y17" s="43" t="s">
        <v>39</v>
      </c>
      <c r="Z17" s="10">
        <v>71</v>
      </c>
      <c r="AA17" s="41"/>
      <c r="AB17" s="41"/>
      <c r="AC17" s="41"/>
      <c r="AD17" s="41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  <c r="IW17" s="37"/>
    </row>
    <row r="18" s="3" customFormat="1" ht="15" customHeight="1" spans="1:257">
      <c r="A18" s="10" t="s">
        <v>34</v>
      </c>
      <c r="B18" s="10" t="s">
        <v>554</v>
      </c>
      <c r="C18" s="11">
        <v>2024</v>
      </c>
      <c r="D18" s="10" t="s">
        <v>555</v>
      </c>
      <c r="E18" s="12">
        <v>2415110361</v>
      </c>
      <c r="F18" s="13" t="s">
        <v>570</v>
      </c>
      <c r="G18" s="14">
        <v>91</v>
      </c>
      <c r="H18" s="11">
        <v>4.15</v>
      </c>
      <c r="I18" s="14">
        <v>95.15</v>
      </c>
      <c r="J18" s="14">
        <v>84.0666666666667</v>
      </c>
      <c r="K18" s="11">
        <v>1</v>
      </c>
      <c r="L18" s="14">
        <v>85.0666666666667</v>
      </c>
      <c r="M18" s="14">
        <v>80.45</v>
      </c>
      <c r="N18" s="11">
        <v>0</v>
      </c>
      <c r="O18" s="14">
        <v>80.45</v>
      </c>
      <c r="P18" s="14">
        <v>60</v>
      </c>
      <c r="Q18" s="14">
        <v>20</v>
      </c>
      <c r="R18" s="14">
        <v>80</v>
      </c>
      <c r="S18" s="14">
        <v>60</v>
      </c>
      <c r="T18" s="11">
        <v>25</v>
      </c>
      <c r="U18" s="14">
        <v>85</v>
      </c>
      <c r="V18" s="33">
        <v>85.5875</v>
      </c>
      <c r="W18" s="34">
        <f>RANK(V18,$V$4:$V$74)</f>
        <v>16</v>
      </c>
      <c r="X18" s="17">
        <v>18</v>
      </c>
      <c r="Y18" s="43" t="s">
        <v>43</v>
      </c>
      <c r="Z18" s="10">
        <v>71</v>
      </c>
      <c r="AA18" s="42" t="s">
        <v>49</v>
      </c>
      <c r="AB18" s="41"/>
      <c r="AC18" s="41"/>
      <c r="AD18" s="41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  <c r="HU18" s="37"/>
      <c r="HV18" s="37"/>
      <c r="HW18" s="37"/>
      <c r="HX18" s="37"/>
      <c r="HY18" s="37"/>
      <c r="HZ18" s="37"/>
      <c r="IA18" s="37"/>
      <c r="IB18" s="37"/>
      <c r="IC18" s="37"/>
      <c r="ID18" s="37"/>
      <c r="IE18" s="37"/>
      <c r="IF18" s="37"/>
      <c r="IG18" s="37"/>
      <c r="IH18" s="37"/>
      <c r="II18" s="37"/>
      <c r="IJ18" s="37"/>
      <c r="IK18" s="37"/>
      <c r="IL18" s="37"/>
      <c r="IM18" s="37"/>
      <c r="IN18" s="37"/>
      <c r="IO18" s="37"/>
      <c r="IP18" s="37"/>
      <c r="IQ18" s="37"/>
      <c r="IR18" s="37"/>
      <c r="IS18" s="37"/>
      <c r="IT18" s="37"/>
      <c r="IU18" s="37"/>
      <c r="IV18" s="37"/>
      <c r="IW18" s="37"/>
    </row>
    <row r="19" s="3" customFormat="1" ht="15" customHeight="1" spans="1:257">
      <c r="A19" s="10" t="s">
        <v>34</v>
      </c>
      <c r="B19" s="10" t="s">
        <v>554</v>
      </c>
      <c r="C19" s="11">
        <v>2024</v>
      </c>
      <c r="D19" s="10" t="s">
        <v>555</v>
      </c>
      <c r="E19" s="12">
        <v>2415110362</v>
      </c>
      <c r="F19" s="13" t="s">
        <v>571</v>
      </c>
      <c r="G19" s="14">
        <v>90</v>
      </c>
      <c r="H19" s="11">
        <v>2.55</v>
      </c>
      <c r="I19" s="14">
        <v>92.55</v>
      </c>
      <c r="J19" s="14">
        <v>77.72</v>
      </c>
      <c r="K19" s="11">
        <v>1</v>
      </c>
      <c r="L19" s="14">
        <v>78.72</v>
      </c>
      <c r="M19" s="14">
        <v>78.75</v>
      </c>
      <c r="N19" s="11">
        <v>0</v>
      </c>
      <c r="O19" s="14">
        <v>78.75</v>
      </c>
      <c r="P19" s="14">
        <v>60</v>
      </c>
      <c r="Q19" s="14">
        <v>20</v>
      </c>
      <c r="R19" s="14">
        <v>80</v>
      </c>
      <c r="S19" s="14">
        <v>60</v>
      </c>
      <c r="T19" s="11">
        <v>25</v>
      </c>
      <c r="U19" s="14">
        <v>85</v>
      </c>
      <c r="V19" s="33">
        <v>80.4825</v>
      </c>
      <c r="W19" s="34">
        <f>RANK(V19,$V$4:$V$74)</f>
        <v>31</v>
      </c>
      <c r="X19" s="17">
        <v>38</v>
      </c>
      <c r="Y19" s="10" t="s">
        <v>43</v>
      </c>
      <c r="Z19" s="10">
        <v>71</v>
      </c>
      <c r="AA19" s="42"/>
      <c r="AB19" s="41"/>
      <c r="AC19" s="41"/>
      <c r="AD19" s="41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37"/>
      <c r="IP19" s="37"/>
      <c r="IQ19" s="37"/>
      <c r="IR19" s="37"/>
      <c r="IS19" s="37"/>
      <c r="IT19" s="37"/>
      <c r="IU19" s="37"/>
      <c r="IV19" s="37"/>
      <c r="IW19" s="37"/>
    </row>
    <row r="20" s="3" customFormat="1" ht="15" customHeight="1" spans="1:257">
      <c r="A20" s="10" t="s">
        <v>34</v>
      </c>
      <c r="B20" s="10" t="s">
        <v>554</v>
      </c>
      <c r="C20" s="11">
        <v>2024</v>
      </c>
      <c r="D20" s="10" t="s">
        <v>555</v>
      </c>
      <c r="E20" s="12">
        <v>2415110363</v>
      </c>
      <c r="F20" s="13" t="s">
        <v>572</v>
      </c>
      <c r="G20" s="14">
        <v>86</v>
      </c>
      <c r="H20" s="11">
        <v>3.7</v>
      </c>
      <c r="I20" s="14">
        <v>89.7</v>
      </c>
      <c r="J20" s="14">
        <v>86.4266666666667</v>
      </c>
      <c r="K20" s="11">
        <v>1.2</v>
      </c>
      <c r="L20" s="14">
        <v>87.6266666666667</v>
      </c>
      <c r="M20" s="14">
        <v>80.55</v>
      </c>
      <c r="N20" s="11">
        <v>0</v>
      </c>
      <c r="O20" s="14">
        <v>80.55</v>
      </c>
      <c r="P20" s="14">
        <v>60</v>
      </c>
      <c r="Q20" s="14">
        <v>15</v>
      </c>
      <c r="R20" s="14">
        <v>75</v>
      </c>
      <c r="S20" s="14">
        <v>60</v>
      </c>
      <c r="T20" s="11">
        <v>15</v>
      </c>
      <c r="U20" s="14">
        <v>75</v>
      </c>
      <c r="V20" s="33">
        <v>86.2175</v>
      </c>
      <c r="W20" s="34">
        <f>RANK(V20,$V$4:$V$74)</f>
        <v>11</v>
      </c>
      <c r="X20" s="17">
        <v>8</v>
      </c>
      <c r="Y20" s="43" t="s">
        <v>43</v>
      </c>
      <c r="Z20" s="10">
        <v>71</v>
      </c>
      <c r="AA20" s="42" t="s">
        <v>49</v>
      </c>
      <c r="AB20" s="41"/>
      <c r="AC20" s="41"/>
      <c r="AD20" s="41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  <c r="IV20" s="37"/>
      <c r="IW20" s="37"/>
    </row>
    <row r="21" s="3" customFormat="1" ht="15" customHeight="1" spans="1:257">
      <c r="A21" s="10" t="s">
        <v>34</v>
      </c>
      <c r="B21" s="10" t="s">
        <v>554</v>
      </c>
      <c r="C21" s="11">
        <v>2024</v>
      </c>
      <c r="D21" s="10" t="s">
        <v>555</v>
      </c>
      <c r="E21" s="12">
        <v>2415110364</v>
      </c>
      <c r="F21" s="13" t="s">
        <v>573</v>
      </c>
      <c r="G21" s="14">
        <v>89</v>
      </c>
      <c r="H21" s="11">
        <v>3.15</v>
      </c>
      <c r="I21" s="14">
        <v>92.15</v>
      </c>
      <c r="J21" s="14">
        <v>78.7333333333333</v>
      </c>
      <c r="K21" s="11">
        <v>1</v>
      </c>
      <c r="L21" s="14">
        <v>79.7333333333333</v>
      </c>
      <c r="M21" s="14">
        <v>74.9</v>
      </c>
      <c r="N21" s="11">
        <v>0</v>
      </c>
      <c r="O21" s="14">
        <v>74.9</v>
      </c>
      <c r="P21" s="14">
        <v>60</v>
      </c>
      <c r="Q21" s="14">
        <v>0</v>
      </c>
      <c r="R21" s="14">
        <v>60</v>
      </c>
      <c r="S21" s="14">
        <v>60</v>
      </c>
      <c r="T21" s="11">
        <v>15</v>
      </c>
      <c r="U21" s="14">
        <v>75</v>
      </c>
      <c r="V21" s="33">
        <v>79.51</v>
      </c>
      <c r="W21" s="34">
        <f>RANK(V21,$V$4:$V$74)</f>
        <v>36</v>
      </c>
      <c r="X21" s="17">
        <v>32</v>
      </c>
      <c r="Y21" s="10" t="s">
        <v>43</v>
      </c>
      <c r="Z21" s="10">
        <v>71</v>
      </c>
      <c r="AA21" s="42"/>
      <c r="AB21" s="41"/>
      <c r="AC21" s="41"/>
      <c r="AD21" s="41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  <c r="IU21" s="37"/>
      <c r="IV21" s="37"/>
      <c r="IW21" s="37"/>
    </row>
    <row r="22" s="3" customFormat="1" ht="15" customHeight="1" spans="1:257">
      <c r="A22" s="10" t="s">
        <v>34</v>
      </c>
      <c r="B22" s="10" t="s">
        <v>554</v>
      </c>
      <c r="C22" s="11">
        <v>2024</v>
      </c>
      <c r="D22" s="10" t="s">
        <v>555</v>
      </c>
      <c r="E22" s="12">
        <v>2415110365</v>
      </c>
      <c r="F22" s="13" t="s">
        <v>574</v>
      </c>
      <c r="G22" s="14">
        <v>87</v>
      </c>
      <c r="H22" s="11">
        <v>0.75</v>
      </c>
      <c r="I22" s="14">
        <v>87.75</v>
      </c>
      <c r="J22" s="14">
        <v>65.84</v>
      </c>
      <c r="K22" s="11">
        <v>5.5</v>
      </c>
      <c r="L22" s="14">
        <v>71.34</v>
      </c>
      <c r="M22" s="14">
        <v>71.85</v>
      </c>
      <c r="N22" s="11">
        <v>0</v>
      </c>
      <c r="O22" s="14">
        <v>71.85</v>
      </c>
      <c r="P22" s="14">
        <v>60</v>
      </c>
      <c r="Q22" s="14">
        <v>0</v>
      </c>
      <c r="R22" s="14">
        <v>60</v>
      </c>
      <c r="S22" s="14">
        <v>60</v>
      </c>
      <c r="T22" s="11">
        <v>30</v>
      </c>
      <c r="U22" s="14">
        <v>90</v>
      </c>
      <c r="V22" s="33">
        <v>73.3725</v>
      </c>
      <c r="W22" s="34">
        <f>RANK(V22,$V$4:$V$74)</f>
        <v>60</v>
      </c>
      <c r="X22" s="17">
        <v>67</v>
      </c>
      <c r="Y22" s="43" t="s">
        <v>39</v>
      </c>
      <c r="Z22" s="10">
        <v>71</v>
      </c>
      <c r="AA22" s="41"/>
      <c r="AB22" s="41"/>
      <c r="AC22" s="41"/>
      <c r="AD22" s="41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37"/>
      <c r="IP22" s="37"/>
      <c r="IQ22" s="37"/>
      <c r="IR22" s="37"/>
      <c r="IS22" s="37"/>
      <c r="IT22" s="37"/>
      <c r="IU22" s="37"/>
      <c r="IV22" s="37"/>
      <c r="IW22" s="37"/>
    </row>
    <row r="23" s="3" customFormat="1" ht="15" customHeight="1" spans="1:257">
      <c r="A23" s="10" t="s">
        <v>34</v>
      </c>
      <c r="B23" s="10" t="s">
        <v>554</v>
      </c>
      <c r="C23" s="11">
        <v>2024</v>
      </c>
      <c r="D23" s="10" t="s">
        <v>555</v>
      </c>
      <c r="E23" s="12">
        <v>2415110366</v>
      </c>
      <c r="F23" s="13" t="s">
        <v>575</v>
      </c>
      <c r="G23" s="14">
        <v>85</v>
      </c>
      <c r="H23" s="11">
        <v>0</v>
      </c>
      <c r="I23" s="14">
        <v>85</v>
      </c>
      <c r="J23" s="14">
        <v>67.52</v>
      </c>
      <c r="K23" s="11">
        <v>0</v>
      </c>
      <c r="L23" s="14">
        <v>67.52</v>
      </c>
      <c r="M23" s="14">
        <v>61.3</v>
      </c>
      <c r="N23" s="11">
        <v>0</v>
      </c>
      <c r="O23" s="14">
        <v>61.3</v>
      </c>
      <c r="P23" s="14">
        <v>60</v>
      </c>
      <c r="Q23" s="14">
        <v>0</v>
      </c>
      <c r="R23" s="14">
        <v>60</v>
      </c>
      <c r="S23" s="14">
        <v>60</v>
      </c>
      <c r="T23" s="11">
        <v>0</v>
      </c>
      <c r="U23" s="14">
        <v>60</v>
      </c>
      <c r="V23" s="33">
        <v>68.205</v>
      </c>
      <c r="W23" s="34">
        <f>RANK(V23,$V$4:$V$74)</f>
        <v>66</v>
      </c>
      <c r="X23" s="17">
        <v>65</v>
      </c>
      <c r="Y23" s="43" t="s">
        <v>39</v>
      </c>
      <c r="Z23" s="10">
        <v>71</v>
      </c>
      <c r="AA23" s="41"/>
      <c r="AB23" s="41"/>
      <c r="AC23" s="41"/>
      <c r="AD23" s="41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  <c r="IU23" s="37"/>
      <c r="IV23" s="37"/>
      <c r="IW23" s="37"/>
    </row>
    <row r="24" s="3" customFormat="1" ht="15" customHeight="1" spans="1:257">
      <c r="A24" s="10" t="s">
        <v>34</v>
      </c>
      <c r="B24" s="10" t="s">
        <v>554</v>
      </c>
      <c r="C24" s="11">
        <v>2024</v>
      </c>
      <c r="D24" s="10" t="s">
        <v>555</v>
      </c>
      <c r="E24" s="12">
        <v>2415110367</v>
      </c>
      <c r="F24" s="13" t="s">
        <v>576</v>
      </c>
      <c r="G24" s="14">
        <v>83</v>
      </c>
      <c r="H24" s="11">
        <v>2.2</v>
      </c>
      <c r="I24" s="14">
        <v>85.2</v>
      </c>
      <c r="J24" s="14">
        <v>78.2</v>
      </c>
      <c r="K24" s="11">
        <v>0</v>
      </c>
      <c r="L24" s="14">
        <v>78.2</v>
      </c>
      <c r="M24" s="14">
        <v>65.65</v>
      </c>
      <c r="N24" s="11">
        <v>0</v>
      </c>
      <c r="O24" s="14">
        <v>65.65</v>
      </c>
      <c r="P24" s="14">
        <v>60</v>
      </c>
      <c r="Q24" s="14">
        <v>0</v>
      </c>
      <c r="R24" s="14">
        <v>60</v>
      </c>
      <c r="S24" s="14">
        <v>60</v>
      </c>
      <c r="T24" s="11">
        <v>8</v>
      </c>
      <c r="U24" s="14">
        <v>68</v>
      </c>
      <c r="V24" s="33">
        <v>76.8525</v>
      </c>
      <c r="W24" s="34">
        <f>RANK(V24,$V$4:$V$74)</f>
        <v>45</v>
      </c>
      <c r="X24" s="17">
        <v>35</v>
      </c>
      <c r="Y24" s="43" t="s">
        <v>43</v>
      </c>
      <c r="Z24" s="10">
        <v>71</v>
      </c>
      <c r="AA24" s="41"/>
      <c r="AB24" s="41"/>
      <c r="AC24" s="41"/>
      <c r="AD24" s="41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37"/>
      <c r="IT24" s="37"/>
      <c r="IU24" s="37"/>
      <c r="IV24" s="37"/>
      <c r="IW24" s="37"/>
    </row>
    <row r="25" s="3" customFormat="1" ht="15" customHeight="1" spans="1:257">
      <c r="A25" s="10" t="s">
        <v>34</v>
      </c>
      <c r="B25" s="10" t="s">
        <v>554</v>
      </c>
      <c r="C25" s="11">
        <v>2024</v>
      </c>
      <c r="D25" s="10" t="s">
        <v>555</v>
      </c>
      <c r="E25" s="12">
        <v>2415110369</v>
      </c>
      <c r="F25" s="13" t="s">
        <v>577</v>
      </c>
      <c r="G25" s="14">
        <v>89</v>
      </c>
      <c r="H25" s="11">
        <v>1.85</v>
      </c>
      <c r="I25" s="14">
        <v>90.85</v>
      </c>
      <c r="J25" s="14">
        <v>74.76</v>
      </c>
      <c r="K25" s="11">
        <v>0</v>
      </c>
      <c r="L25" s="14">
        <v>74.76</v>
      </c>
      <c r="M25" s="14">
        <v>67.5</v>
      </c>
      <c r="N25" s="11">
        <v>0</v>
      </c>
      <c r="O25" s="14">
        <v>67.5</v>
      </c>
      <c r="P25" s="14">
        <v>60</v>
      </c>
      <c r="Q25" s="14">
        <v>0</v>
      </c>
      <c r="R25" s="14">
        <v>60</v>
      </c>
      <c r="S25" s="14">
        <v>60</v>
      </c>
      <c r="T25" s="11">
        <v>10</v>
      </c>
      <c r="U25" s="14">
        <v>70</v>
      </c>
      <c r="V25" s="33">
        <v>75.03</v>
      </c>
      <c r="W25" s="34">
        <f>RANK(V25,$V$4:$V$74)</f>
        <v>53</v>
      </c>
      <c r="X25" s="17">
        <v>48</v>
      </c>
      <c r="Y25" s="43" t="s">
        <v>43</v>
      </c>
      <c r="Z25" s="10">
        <v>71</v>
      </c>
      <c r="AA25" s="41"/>
      <c r="AB25" s="41"/>
      <c r="AC25" s="41"/>
      <c r="AD25" s="41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  <c r="IU25" s="37"/>
      <c r="IV25" s="37"/>
      <c r="IW25" s="37"/>
    </row>
    <row r="26" s="3" customFormat="1" ht="15" customHeight="1" spans="1:257">
      <c r="A26" s="10" t="s">
        <v>34</v>
      </c>
      <c r="B26" s="10" t="s">
        <v>554</v>
      </c>
      <c r="C26" s="11">
        <v>2024</v>
      </c>
      <c r="D26" s="10" t="s">
        <v>555</v>
      </c>
      <c r="E26" s="12">
        <v>2415110370</v>
      </c>
      <c r="F26" s="13" t="s">
        <v>578</v>
      </c>
      <c r="G26" s="14">
        <v>89</v>
      </c>
      <c r="H26" s="11">
        <v>3.7</v>
      </c>
      <c r="I26" s="14">
        <v>92.7</v>
      </c>
      <c r="J26" s="14">
        <v>76.0533333333333</v>
      </c>
      <c r="K26" s="11">
        <v>3.25</v>
      </c>
      <c r="L26" s="14">
        <v>79.3033333333333</v>
      </c>
      <c r="M26" s="14">
        <v>68.85</v>
      </c>
      <c r="N26" s="11">
        <v>0</v>
      </c>
      <c r="O26" s="14">
        <v>68.85</v>
      </c>
      <c r="P26" s="14">
        <v>60</v>
      </c>
      <c r="Q26" s="14">
        <v>0</v>
      </c>
      <c r="R26" s="14">
        <v>60</v>
      </c>
      <c r="S26" s="14">
        <v>60</v>
      </c>
      <c r="T26" s="11">
        <v>30</v>
      </c>
      <c r="U26" s="14">
        <v>90</v>
      </c>
      <c r="V26" s="33">
        <v>79.69</v>
      </c>
      <c r="W26" s="34">
        <f>RANK(V26,$V$4:$V$74)</f>
        <v>35</v>
      </c>
      <c r="X26" s="17">
        <v>42</v>
      </c>
      <c r="Y26" s="10" t="s">
        <v>43</v>
      </c>
      <c r="Z26" s="10">
        <v>71</v>
      </c>
      <c r="AA26" s="42"/>
      <c r="AB26" s="41"/>
      <c r="AC26" s="41"/>
      <c r="AD26" s="41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37"/>
      <c r="IP26" s="37"/>
      <c r="IQ26" s="37"/>
      <c r="IR26" s="37"/>
      <c r="IS26" s="37"/>
      <c r="IT26" s="37"/>
      <c r="IU26" s="37"/>
      <c r="IV26" s="37"/>
      <c r="IW26" s="37"/>
    </row>
    <row r="27" s="3" customFormat="1" ht="15" customHeight="1" spans="1:257">
      <c r="A27" s="10" t="s">
        <v>34</v>
      </c>
      <c r="B27" s="10" t="s">
        <v>554</v>
      </c>
      <c r="C27" s="11">
        <v>2024</v>
      </c>
      <c r="D27" s="10" t="s">
        <v>555</v>
      </c>
      <c r="E27" s="12">
        <v>2415110371</v>
      </c>
      <c r="F27" s="13" t="s">
        <v>579</v>
      </c>
      <c r="G27" s="14">
        <v>92</v>
      </c>
      <c r="H27" s="11">
        <v>8.45</v>
      </c>
      <c r="I27" s="14">
        <v>100</v>
      </c>
      <c r="J27" s="14">
        <v>82.9066666666667</v>
      </c>
      <c r="K27" s="11">
        <v>0</v>
      </c>
      <c r="L27" s="14">
        <v>82.9066666666667</v>
      </c>
      <c r="M27" s="14">
        <v>77.95</v>
      </c>
      <c r="N27" s="11">
        <v>0</v>
      </c>
      <c r="O27" s="14">
        <v>77.95</v>
      </c>
      <c r="P27" s="14">
        <v>60</v>
      </c>
      <c r="Q27" s="14">
        <v>60</v>
      </c>
      <c r="R27" s="14">
        <v>100</v>
      </c>
      <c r="S27" s="14">
        <v>60</v>
      </c>
      <c r="T27" s="11">
        <v>40</v>
      </c>
      <c r="U27" s="14">
        <v>100</v>
      </c>
      <c r="V27" s="33">
        <v>86.0775</v>
      </c>
      <c r="W27" s="34">
        <f>RANK(V27,$V$4:$V$74)</f>
        <v>14</v>
      </c>
      <c r="X27" s="17">
        <v>19</v>
      </c>
      <c r="Y27" s="43" t="s">
        <v>43</v>
      </c>
      <c r="Z27" s="10">
        <v>71</v>
      </c>
      <c r="AA27" s="42" t="s">
        <v>49</v>
      </c>
      <c r="AB27" s="41"/>
      <c r="AC27" s="41"/>
      <c r="AD27" s="41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  <c r="IU27" s="37"/>
      <c r="IV27" s="37"/>
      <c r="IW27" s="37"/>
    </row>
    <row r="28" s="3" customFormat="1" ht="15" customHeight="1" spans="1:257">
      <c r="A28" s="10" t="s">
        <v>34</v>
      </c>
      <c r="B28" s="10" t="s">
        <v>554</v>
      </c>
      <c r="C28" s="11">
        <v>2024</v>
      </c>
      <c r="D28" s="10" t="s">
        <v>555</v>
      </c>
      <c r="E28" s="12">
        <v>2415110372</v>
      </c>
      <c r="F28" s="13" t="s">
        <v>580</v>
      </c>
      <c r="G28" s="14">
        <v>88</v>
      </c>
      <c r="H28" s="11">
        <v>2</v>
      </c>
      <c r="I28" s="14">
        <v>90</v>
      </c>
      <c r="J28" s="14">
        <v>74.44</v>
      </c>
      <c r="K28" s="11">
        <v>0</v>
      </c>
      <c r="L28" s="14">
        <v>74.44</v>
      </c>
      <c r="M28" s="14">
        <v>80.9</v>
      </c>
      <c r="N28" s="11">
        <v>0</v>
      </c>
      <c r="O28" s="14">
        <v>80.9</v>
      </c>
      <c r="P28" s="14">
        <v>60</v>
      </c>
      <c r="Q28" s="14">
        <v>0</v>
      </c>
      <c r="R28" s="14">
        <v>60</v>
      </c>
      <c r="S28" s="14">
        <v>60</v>
      </c>
      <c r="T28" s="11">
        <v>15</v>
      </c>
      <c r="U28" s="14">
        <v>75</v>
      </c>
      <c r="V28" s="33">
        <v>75.625</v>
      </c>
      <c r="W28" s="34">
        <f>RANK(V28,$V$4:$V$74)</f>
        <v>51</v>
      </c>
      <c r="X28" s="17">
        <v>51</v>
      </c>
      <c r="Y28" s="43" t="s">
        <v>39</v>
      </c>
      <c r="Z28" s="10">
        <v>71</v>
      </c>
      <c r="AA28" s="41"/>
      <c r="AB28" s="41"/>
      <c r="AC28" s="41"/>
      <c r="AD28" s="41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7"/>
      <c r="EY28" s="37"/>
      <c r="EZ28" s="37"/>
      <c r="FA28" s="37"/>
      <c r="FB28" s="37"/>
      <c r="FC28" s="37"/>
      <c r="FD28" s="37"/>
      <c r="FE28" s="37"/>
      <c r="FF28" s="37"/>
      <c r="FG28" s="37"/>
      <c r="FH28" s="37"/>
      <c r="FI28" s="37"/>
      <c r="FJ28" s="37"/>
      <c r="FK28" s="37"/>
      <c r="FL28" s="37"/>
      <c r="FM28" s="37"/>
      <c r="FN28" s="37"/>
      <c r="FO28" s="37"/>
      <c r="FP28" s="37"/>
      <c r="FQ28" s="37"/>
      <c r="FR28" s="37"/>
      <c r="FS28" s="37"/>
      <c r="FT28" s="37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7"/>
      <c r="GJ28" s="37"/>
      <c r="GK28" s="3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37"/>
      <c r="HF28" s="37"/>
      <c r="HG28" s="37"/>
      <c r="HH28" s="37"/>
      <c r="HI28" s="37"/>
      <c r="HJ28" s="37"/>
      <c r="HK28" s="37"/>
      <c r="HL28" s="37"/>
      <c r="HM28" s="37"/>
      <c r="HN28" s="37"/>
      <c r="HO28" s="37"/>
      <c r="HP28" s="37"/>
      <c r="HQ28" s="37"/>
      <c r="HR28" s="37"/>
      <c r="HS28" s="37"/>
      <c r="HT28" s="37"/>
      <c r="HU28" s="37"/>
      <c r="HV28" s="37"/>
      <c r="HW28" s="37"/>
      <c r="HX28" s="37"/>
      <c r="HY28" s="37"/>
      <c r="HZ28" s="37"/>
      <c r="IA28" s="37"/>
      <c r="IB28" s="37"/>
      <c r="IC28" s="37"/>
      <c r="ID28" s="37"/>
      <c r="IE28" s="37"/>
      <c r="IF28" s="37"/>
      <c r="IG28" s="37"/>
      <c r="IH28" s="37"/>
      <c r="II28" s="37"/>
      <c r="IJ28" s="37"/>
      <c r="IK28" s="37"/>
      <c r="IL28" s="37"/>
      <c r="IM28" s="37"/>
      <c r="IN28" s="37"/>
      <c r="IO28" s="37"/>
      <c r="IP28" s="37"/>
      <c r="IQ28" s="37"/>
      <c r="IR28" s="37"/>
      <c r="IS28" s="37"/>
      <c r="IT28" s="37"/>
      <c r="IU28" s="37"/>
      <c r="IV28" s="37"/>
      <c r="IW28" s="37"/>
    </row>
    <row r="29" s="3" customFormat="1" ht="15" customHeight="1" spans="1:257">
      <c r="A29" s="10" t="s">
        <v>34</v>
      </c>
      <c r="B29" s="10" t="s">
        <v>554</v>
      </c>
      <c r="C29" s="11">
        <v>2024</v>
      </c>
      <c r="D29" s="10" t="s">
        <v>555</v>
      </c>
      <c r="E29" s="12">
        <v>2415110373</v>
      </c>
      <c r="F29" s="13" t="s">
        <v>581</v>
      </c>
      <c r="G29" s="14">
        <v>92</v>
      </c>
      <c r="H29" s="11">
        <v>3.5</v>
      </c>
      <c r="I29" s="14">
        <v>95.5</v>
      </c>
      <c r="J29" s="14">
        <v>80.1466666666667</v>
      </c>
      <c r="K29" s="11">
        <v>1</v>
      </c>
      <c r="L29" s="14">
        <v>81.1466666666667</v>
      </c>
      <c r="M29" s="14">
        <v>84.45</v>
      </c>
      <c r="N29" s="11">
        <v>1</v>
      </c>
      <c r="O29" s="14">
        <v>85.45</v>
      </c>
      <c r="P29" s="14">
        <v>60</v>
      </c>
      <c r="Q29" s="14">
        <v>30</v>
      </c>
      <c r="R29" s="14">
        <v>90</v>
      </c>
      <c r="S29" s="14">
        <v>60</v>
      </c>
      <c r="T29" s="11">
        <v>55</v>
      </c>
      <c r="U29" s="14">
        <v>100</v>
      </c>
      <c r="V29" s="33">
        <v>84.1825</v>
      </c>
      <c r="W29" s="34">
        <f>RANK(V29,$V$4:$V$74)</f>
        <v>19</v>
      </c>
      <c r="X29" s="17">
        <v>30</v>
      </c>
      <c r="Y29" s="43" t="s">
        <v>43</v>
      </c>
      <c r="Z29" s="10">
        <v>71</v>
      </c>
      <c r="AA29" s="42" t="s">
        <v>49</v>
      </c>
      <c r="AB29" s="41"/>
      <c r="AC29" s="41"/>
      <c r="AD29" s="41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  <c r="IU29" s="37"/>
      <c r="IV29" s="37"/>
      <c r="IW29" s="37"/>
    </row>
    <row r="30" s="3" customFormat="1" ht="15" customHeight="1" spans="1:257">
      <c r="A30" s="10" t="s">
        <v>34</v>
      </c>
      <c r="B30" s="10" t="s">
        <v>554</v>
      </c>
      <c r="C30" s="11">
        <v>2024</v>
      </c>
      <c r="D30" s="10" t="s">
        <v>555</v>
      </c>
      <c r="E30" s="12">
        <v>2415110374</v>
      </c>
      <c r="F30" s="13" t="s">
        <v>582</v>
      </c>
      <c r="G30" s="14">
        <v>92</v>
      </c>
      <c r="H30" s="11">
        <v>2.9</v>
      </c>
      <c r="I30" s="14">
        <v>94.9</v>
      </c>
      <c r="J30" s="14">
        <v>78.7333333333333</v>
      </c>
      <c r="K30" s="11">
        <v>1</v>
      </c>
      <c r="L30" s="14">
        <v>79.7333333333333</v>
      </c>
      <c r="M30" s="14">
        <v>92.875</v>
      </c>
      <c r="N30" s="11">
        <v>0</v>
      </c>
      <c r="O30" s="14">
        <v>92.875</v>
      </c>
      <c r="P30" s="14">
        <v>60</v>
      </c>
      <c r="Q30" s="14">
        <v>0</v>
      </c>
      <c r="R30" s="14">
        <v>60</v>
      </c>
      <c r="S30" s="14">
        <v>60</v>
      </c>
      <c r="T30" s="11">
        <v>15</v>
      </c>
      <c r="U30" s="14">
        <v>75</v>
      </c>
      <c r="V30" s="33">
        <v>80.68375</v>
      </c>
      <c r="W30" s="34">
        <f>RANK(V30,$V$4:$V$74)</f>
        <v>28</v>
      </c>
      <c r="X30" s="17">
        <v>33</v>
      </c>
      <c r="Y30" s="43" t="s">
        <v>43</v>
      </c>
      <c r="Z30" s="10">
        <v>71</v>
      </c>
      <c r="AA30" s="42" t="s">
        <v>49</v>
      </c>
      <c r="AB30" s="41"/>
      <c r="AC30" s="41"/>
      <c r="AD30" s="41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  <c r="IU30" s="37"/>
      <c r="IV30" s="37"/>
      <c r="IW30" s="37"/>
    </row>
    <row r="31" s="3" customFormat="1" ht="15" customHeight="1" spans="1:257">
      <c r="A31" s="10" t="s">
        <v>34</v>
      </c>
      <c r="B31" s="10" t="s">
        <v>554</v>
      </c>
      <c r="C31" s="11">
        <v>2024</v>
      </c>
      <c r="D31" s="10" t="s">
        <v>555</v>
      </c>
      <c r="E31" s="12">
        <v>2415110375</v>
      </c>
      <c r="F31" s="13" t="s">
        <v>583</v>
      </c>
      <c r="G31" s="14">
        <v>88</v>
      </c>
      <c r="H31" s="11">
        <v>0.85</v>
      </c>
      <c r="I31" s="14">
        <v>88.85</v>
      </c>
      <c r="J31" s="14">
        <v>73.7466666666667</v>
      </c>
      <c r="K31" s="11">
        <v>0</v>
      </c>
      <c r="L31" s="14">
        <v>73.7466666666667</v>
      </c>
      <c r="M31" s="14">
        <v>79.4</v>
      </c>
      <c r="N31" s="11">
        <v>0</v>
      </c>
      <c r="O31" s="14">
        <v>79.4</v>
      </c>
      <c r="P31" s="14">
        <v>60</v>
      </c>
      <c r="Q31" s="14">
        <v>0</v>
      </c>
      <c r="R31" s="14">
        <v>60</v>
      </c>
      <c r="S31" s="14">
        <v>60</v>
      </c>
      <c r="T31" s="11">
        <v>10</v>
      </c>
      <c r="U31" s="14">
        <v>70</v>
      </c>
      <c r="V31" s="33">
        <v>74.665</v>
      </c>
      <c r="W31" s="34">
        <f>RANK(V31,$V$4:$V$74)</f>
        <v>54</v>
      </c>
      <c r="X31" s="17">
        <v>53</v>
      </c>
      <c r="Y31" s="43" t="s">
        <v>43</v>
      </c>
      <c r="Z31" s="10">
        <v>71</v>
      </c>
      <c r="AA31" s="41"/>
      <c r="AB31" s="41"/>
      <c r="AC31" s="41"/>
      <c r="AD31" s="41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  <c r="HU31" s="37"/>
      <c r="HV31" s="37"/>
      <c r="HW31" s="37"/>
      <c r="HX31" s="37"/>
      <c r="HY31" s="37"/>
      <c r="HZ31" s="37"/>
      <c r="IA31" s="37"/>
      <c r="IB31" s="37"/>
      <c r="IC31" s="37"/>
      <c r="ID31" s="37"/>
      <c r="IE31" s="37"/>
      <c r="IF31" s="37"/>
      <c r="IG31" s="37"/>
      <c r="IH31" s="37"/>
      <c r="II31" s="37"/>
      <c r="IJ31" s="37"/>
      <c r="IK31" s="37"/>
      <c r="IL31" s="37"/>
      <c r="IM31" s="37"/>
      <c r="IN31" s="37"/>
      <c r="IO31" s="37"/>
      <c r="IP31" s="37"/>
      <c r="IQ31" s="37"/>
      <c r="IR31" s="37"/>
      <c r="IS31" s="37"/>
      <c r="IT31" s="37"/>
      <c r="IU31" s="37"/>
      <c r="IV31" s="37"/>
      <c r="IW31" s="37"/>
    </row>
    <row r="32" s="3" customFormat="1" ht="15" customHeight="1" spans="1:257">
      <c r="A32" s="10" t="s">
        <v>34</v>
      </c>
      <c r="B32" s="10" t="s">
        <v>554</v>
      </c>
      <c r="C32" s="15">
        <v>2024</v>
      </c>
      <c r="D32" s="10" t="s">
        <v>555</v>
      </c>
      <c r="E32" s="12">
        <v>2415110376</v>
      </c>
      <c r="F32" s="13" t="s">
        <v>584</v>
      </c>
      <c r="G32" s="16">
        <v>90</v>
      </c>
      <c r="H32" s="15">
        <v>8.8</v>
      </c>
      <c r="I32" s="16">
        <v>98.8</v>
      </c>
      <c r="J32" s="16">
        <v>80.4933333333333</v>
      </c>
      <c r="K32" s="15">
        <v>1</v>
      </c>
      <c r="L32" s="16">
        <v>81.4933333333333</v>
      </c>
      <c r="M32" s="16">
        <v>84.35</v>
      </c>
      <c r="N32" s="15">
        <v>0</v>
      </c>
      <c r="O32" s="16">
        <v>84.35</v>
      </c>
      <c r="P32" s="16">
        <v>60</v>
      </c>
      <c r="Q32" s="16">
        <v>10</v>
      </c>
      <c r="R32" s="16">
        <v>70</v>
      </c>
      <c r="S32" s="16">
        <v>60</v>
      </c>
      <c r="T32" s="15">
        <v>35</v>
      </c>
      <c r="U32" s="16">
        <v>95</v>
      </c>
      <c r="V32" s="33">
        <v>83.4675</v>
      </c>
      <c r="W32" s="34">
        <f>RANK(V32,$V$4:$V$74)</f>
        <v>22</v>
      </c>
      <c r="X32" s="17">
        <v>29</v>
      </c>
      <c r="Y32" s="45" t="s">
        <v>43</v>
      </c>
      <c r="Z32" s="10">
        <v>71</v>
      </c>
      <c r="AA32" s="42" t="s">
        <v>49</v>
      </c>
      <c r="AB32" s="41"/>
      <c r="AC32" s="41"/>
      <c r="AD32" s="41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7"/>
      <c r="FK32" s="37"/>
      <c r="FL32" s="37"/>
      <c r="FM32" s="37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7"/>
      <c r="GJ32" s="37"/>
      <c r="GK32" s="3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37"/>
      <c r="HF32" s="37"/>
      <c r="HG32" s="37"/>
      <c r="HH32" s="37"/>
      <c r="HI32" s="37"/>
      <c r="HJ32" s="37"/>
      <c r="HK32" s="37"/>
      <c r="HL32" s="37"/>
      <c r="HM32" s="37"/>
      <c r="HN32" s="37"/>
      <c r="HO32" s="37"/>
      <c r="HP32" s="37"/>
      <c r="HQ32" s="37"/>
      <c r="HR32" s="37"/>
      <c r="HS32" s="37"/>
      <c r="HT32" s="37"/>
      <c r="HU32" s="37"/>
      <c r="HV32" s="37"/>
      <c r="HW32" s="37"/>
      <c r="HX32" s="37"/>
      <c r="HY32" s="37"/>
      <c r="HZ32" s="37"/>
      <c r="IA32" s="37"/>
      <c r="IB32" s="37"/>
      <c r="IC32" s="37"/>
      <c r="ID32" s="37"/>
      <c r="IE32" s="37"/>
      <c r="IF32" s="37"/>
      <c r="IG32" s="37"/>
      <c r="IH32" s="37"/>
      <c r="II32" s="37"/>
      <c r="IJ32" s="37"/>
      <c r="IK32" s="37"/>
      <c r="IL32" s="37"/>
      <c r="IM32" s="37"/>
      <c r="IN32" s="37"/>
      <c r="IO32" s="37"/>
      <c r="IP32" s="37"/>
      <c r="IQ32" s="37"/>
      <c r="IR32" s="37"/>
      <c r="IS32" s="37"/>
      <c r="IT32" s="37"/>
      <c r="IU32" s="37"/>
      <c r="IV32" s="37"/>
      <c r="IW32" s="37"/>
    </row>
    <row r="33" s="3" customFormat="1" ht="15" customHeight="1" spans="1:257">
      <c r="A33" s="10" t="s">
        <v>34</v>
      </c>
      <c r="B33" s="10" t="s">
        <v>554</v>
      </c>
      <c r="C33" s="15">
        <v>2024</v>
      </c>
      <c r="D33" s="10" t="s">
        <v>555</v>
      </c>
      <c r="E33" s="12">
        <v>2415110377</v>
      </c>
      <c r="F33" s="13" t="s">
        <v>585</v>
      </c>
      <c r="G33" s="16">
        <v>88</v>
      </c>
      <c r="H33" s="15">
        <v>0</v>
      </c>
      <c r="I33" s="16">
        <v>88</v>
      </c>
      <c r="J33" s="16">
        <v>77.76</v>
      </c>
      <c r="K33" s="15">
        <v>1</v>
      </c>
      <c r="L33" s="16">
        <v>78.76</v>
      </c>
      <c r="M33" s="16">
        <v>78.2</v>
      </c>
      <c r="N33" s="15">
        <v>0</v>
      </c>
      <c r="O33" s="16">
        <v>78.2</v>
      </c>
      <c r="P33" s="16">
        <v>60</v>
      </c>
      <c r="Q33" s="16">
        <v>10</v>
      </c>
      <c r="R33" s="16">
        <v>70</v>
      </c>
      <c r="S33" s="16">
        <v>60</v>
      </c>
      <c r="T33" s="15">
        <v>35</v>
      </c>
      <c r="U33" s="16">
        <v>95</v>
      </c>
      <c r="V33" s="33">
        <v>80.03</v>
      </c>
      <c r="W33" s="34">
        <f>RANK(V33,$V$4:$V$74)</f>
        <v>34</v>
      </c>
      <c r="X33" s="17">
        <v>37</v>
      </c>
      <c r="Y33" s="45" t="s">
        <v>43</v>
      </c>
      <c r="Z33" s="10">
        <v>71</v>
      </c>
      <c r="AA33" s="42"/>
      <c r="AB33" s="41"/>
      <c r="AC33" s="41"/>
      <c r="AD33" s="41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7"/>
      <c r="FI33" s="37"/>
      <c r="FJ33" s="37"/>
      <c r="FK33" s="37"/>
      <c r="FL33" s="37"/>
      <c r="FM33" s="37"/>
      <c r="FN33" s="37"/>
      <c r="FO33" s="37"/>
      <c r="FP33" s="37"/>
      <c r="FQ33" s="37"/>
      <c r="FR33" s="37"/>
      <c r="FS33" s="37"/>
      <c r="FT33" s="37"/>
      <c r="FU33" s="37"/>
      <c r="FV33" s="37"/>
      <c r="FW33" s="37"/>
      <c r="FX33" s="37"/>
      <c r="FY33" s="37"/>
      <c r="FZ33" s="37"/>
      <c r="GA33" s="37"/>
      <c r="GB33" s="37"/>
      <c r="GC33" s="37"/>
      <c r="GD33" s="37"/>
      <c r="GE33" s="37"/>
      <c r="GF33" s="37"/>
      <c r="GG33" s="37"/>
      <c r="GH33" s="37"/>
      <c r="GI33" s="37"/>
      <c r="GJ33" s="37"/>
      <c r="GK33" s="37"/>
      <c r="GL33" s="37"/>
      <c r="GM33" s="37"/>
      <c r="GN33" s="37"/>
      <c r="GO33" s="37"/>
      <c r="GP33" s="37"/>
      <c r="GQ33" s="37"/>
      <c r="GR33" s="37"/>
      <c r="GS33" s="37"/>
      <c r="GT33" s="37"/>
      <c r="GU33" s="37"/>
      <c r="GV33" s="37"/>
      <c r="GW33" s="37"/>
      <c r="GX33" s="37"/>
      <c r="GY33" s="37"/>
      <c r="GZ33" s="37"/>
      <c r="HA33" s="37"/>
      <c r="HB33" s="37"/>
      <c r="HC33" s="37"/>
      <c r="HD33" s="37"/>
      <c r="HE33" s="37"/>
      <c r="HF33" s="37"/>
      <c r="HG33" s="37"/>
      <c r="HH33" s="37"/>
      <c r="HI33" s="37"/>
      <c r="HJ33" s="37"/>
      <c r="HK33" s="37"/>
      <c r="HL33" s="37"/>
      <c r="HM33" s="37"/>
      <c r="HN33" s="37"/>
      <c r="HO33" s="37"/>
      <c r="HP33" s="37"/>
      <c r="HQ33" s="37"/>
      <c r="HR33" s="37"/>
      <c r="HS33" s="37"/>
      <c r="HT33" s="37"/>
      <c r="HU33" s="37"/>
      <c r="HV33" s="37"/>
      <c r="HW33" s="37"/>
      <c r="HX33" s="37"/>
      <c r="HY33" s="37"/>
      <c r="HZ33" s="37"/>
      <c r="IA33" s="37"/>
      <c r="IB33" s="37"/>
      <c r="IC33" s="37"/>
      <c r="ID33" s="37"/>
      <c r="IE33" s="37"/>
      <c r="IF33" s="37"/>
      <c r="IG33" s="37"/>
      <c r="IH33" s="37"/>
      <c r="II33" s="37"/>
      <c r="IJ33" s="37"/>
      <c r="IK33" s="37"/>
      <c r="IL33" s="37"/>
      <c r="IM33" s="37"/>
      <c r="IN33" s="37"/>
      <c r="IO33" s="37"/>
      <c r="IP33" s="37"/>
      <c r="IQ33" s="37"/>
      <c r="IR33" s="37"/>
      <c r="IS33" s="37"/>
      <c r="IT33" s="37"/>
      <c r="IU33" s="37"/>
      <c r="IV33" s="37"/>
      <c r="IW33" s="37"/>
    </row>
    <row r="34" s="3" customFormat="1" ht="15" customHeight="1" spans="1:257">
      <c r="A34" s="10" t="s">
        <v>34</v>
      </c>
      <c r="B34" s="10" t="s">
        <v>554</v>
      </c>
      <c r="C34" s="15">
        <v>2024</v>
      </c>
      <c r="D34" s="10" t="s">
        <v>555</v>
      </c>
      <c r="E34" s="12">
        <v>2415110378</v>
      </c>
      <c r="F34" s="13" t="s">
        <v>586</v>
      </c>
      <c r="G34" s="16">
        <v>84</v>
      </c>
      <c r="H34" s="15">
        <v>1.95</v>
      </c>
      <c r="I34" s="16">
        <v>85.95</v>
      </c>
      <c r="J34" s="16">
        <v>88.4</v>
      </c>
      <c r="K34" s="15">
        <v>1</v>
      </c>
      <c r="L34" s="16">
        <v>89.4</v>
      </c>
      <c r="M34" s="16">
        <v>81.55</v>
      </c>
      <c r="N34" s="15">
        <v>0</v>
      </c>
      <c r="O34" s="16">
        <v>81.55</v>
      </c>
      <c r="P34" s="16">
        <v>60</v>
      </c>
      <c r="Q34" s="16">
        <v>20</v>
      </c>
      <c r="R34" s="16">
        <v>80</v>
      </c>
      <c r="S34" s="16">
        <v>60</v>
      </c>
      <c r="T34" s="15">
        <v>30</v>
      </c>
      <c r="U34" s="16">
        <v>90</v>
      </c>
      <c r="V34" s="33">
        <v>88.2225</v>
      </c>
      <c r="W34" s="34">
        <f>RANK(V34,$V$4:$V$74)</f>
        <v>5</v>
      </c>
      <c r="X34" s="17">
        <v>4</v>
      </c>
      <c r="Y34" s="45" t="s">
        <v>43</v>
      </c>
      <c r="Z34" s="10">
        <v>71</v>
      </c>
      <c r="AA34" s="42" t="s">
        <v>54</v>
      </c>
      <c r="AB34" s="42"/>
      <c r="AC34" s="44"/>
      <c r="AD34" s="46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  <c r="HC34" s="37"/>
      <c r="HD34" s="37"/>
      <c r="HE34" s="37"/>
      <c r="HF34" s="37"/>
      <c r="HG34" s="37"/>
      <c r="HH34" s="37"/>
      <c r="HI34" s="37"/>
      <c r="HJ34" s="37"/>
      <c r="HK34" s="37"/>
      <c r="HL34" s="37"/>
      <c r="HM34" s="37"/>
      <c r="HN34" s="37"/>
      <c r="HO34" s="37"/>
      <c r="HP34" s="37"/>
      <c r="HQ34" s="37"/>
      <c r="HR34" s="37"/>
      <c r="HS34" s="37"/>
      <c r="HT34" s="37"/>
      <c r="HU34" s="37"/>
      <c r="HV34" s="37"/>
      <c r="HW34" s="37"/>
      <c r="HX34" s="37"/>
      <c r="HY34" s="37"/>
      <c r="HZ34" s="37"/>
      <c r="IA34" s="37"/>
      <c r="IB34" s="37"/>
      <c r="IC34" s="37"/>
      <c r="ID34" s="37"/>
      <c r="IE34" s="37"/>
      <c r="IF34" s="37"/>
      <c r="IG34" s="37"/>
      <c r="IH34" s="37"/>
      <c r="II34" s="37"/>
      <c r="IJ34" s="37"/>
      <c r="IK34" s="37"/>
      <c r="IL34" s="37"/>
      <c r="IM34" s="37"/>
      <c r="IN34" s="37"/>
      <c r="IO34" s="37"/>
      <c r="IP34" s="37"/>
      <c r="IQ34" s="37"/>
      <c r="IR34" s="37"/>
      <c r="IS34" s="37"/>
      <c r="IT34" s="37"/>
      <c r="IU34" s="37"/>
      <c r="IV34" s="37"/>
      <c r="IW34" s="37"/>
    </row>
    <row r="35" s="3" customFormat="1" ht="15" customHeight="1" spans="1:257">
      <c r="A35" s="10" t="s">
        <v>34</v>
      </c>
      <c r="B35" s="10" t="s">
        <v>554</v>
      </c>
      <c r="C35" s="15">
        <v>2024</v>
      </c>
      <c r="D35" s="10" t="s">
        <v>555</v>
      </c>
      <c r="E35" s="12">
        <v>2415110379</v>
      </c>
      <c r="F35" s="13" t="s">
        <v>587</v>
      </c>
      <c r="G35" s="16">
        <v>90</v>
      </c>
      <c r="H35" s="15">
        <v>2.15</v>
      </c>
      <c r="I35" s="16">
        <v>92.15</v>
      </c>
      <c r="J35" s="16">
        <v>77.7733333333333</v>
      </c>
      <c r="K35" s="15">
        <v>1</v>
      </c>
      <c r="L35" s="16">
        <v>78.7733333333333</v>
      </c>
      <c r="M35" s="16">
        <v>77.2</v>
      </c>
      <c r="N35" s="15">
        <v>0</v>
      </c>
      <c r="O35" s="16">
        <v>77.2</v>
      </c>
      <c r="P35" s="16">
        <v>60</v>
      </c>
      <c r="Q35" s="16">
        <v>10</v>
      </c>
      <c r="R35" s="16">
        <v>70</v>
      </c>
      <c r="S35" s="16">
        <v>60</v>
      </c>
      <c r="T35" s="15">
        <v>60</v>
      </c>
      <c r="U35" s="16">
        <v>100</v>
      </c>
      <c r="V35" s="33">
        <v>80.655</v>
      </c>
      <c r="W35" s="34">
        <f>RANK(V35,$V$4:$V$74)</f>
        <v>29</v>
      </c>
      <c r="X35" s="17">
        <v>36</v>
      </c>
      <c r="Y35" s="45" t="s">
        <v>43</v>
      </c>
      <c r="Z35" s="10">
        <v>71</v>
      </c>
      <c r="AA35" s="42" t="s">
        <v>49</v>
      </c>
      <c r="AB35" s="41"/>
      <c r="AC35" s="41"/>
      <c r="AD35" s="41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  <c r="HU35" s="37"/>
      <c r="HV35" s="37"/>
      <c r="HW35" s="37"/>
      <c r="HX35" s="37"/>
      <c r="HY35" s="37"/>
      <c r="HZ35" s="37"/>
      <c r="IA35" s="37"/>
      <c r="IB35" s="37"/>
      <c r="IC35" s="37"/>
      <c r="ID35" s="37"/>
      <c r="IE35" s="37"/>
      <c r="IF35" s="37"/>
      <c r="IG35" s="37"/>
      <c r="IH35" s="37"/>
      <c r="II35" s="37"/>
      <c r="IJ35" s="37"/>
      <c r="IK35" s="37"/>
      <c r="IL35" s="37"/>
      <c r="IM35" s="37"/>
      <c r="IN35" s="37"/>
      <c r="IO35" s="37"/>
      <c r="IP35" s="37"/>
      <c r="IQ35" s="37"/>
      <c r="IR35" s="37"/>
      <c r="IS35" s="37"/>
      <c r="IT35" s="37"/>
      <c r="IU35" s="37"/>
      <c r="IV35" s="37"/>
      <c r="IW35" s="37"/>
    </row>
    <row r="36" s="3" customFormat="1" ht="15" customHeight="1" spans="1:257">
      <c r="A36" s="10" t="s">
        <v>34</v>
      </c>
      <c r="B36" s="10" t="s">
        <v>554</v>
      </c>
      <c r="C36" s="15">
        <v>2024</v>
      </c>
      <c r="D36" s="10" t="s">
        <v>555</v>
      </c>
      <c r="E36" s="12">
        <v>2415110380</v>
      </c>
      <c r="F36" s="13" t="s">
        <v>588</v>
      </c>
      <c r="G36" s="16">
        <v>86</v>
      </c>
      <c r="H36" s="15">
        <v>0.25</v>
      </c>
      <c r="I36" s="16">
        <v>86.25</v>
      </c>
      <c r="J36" s="16">
        <v>75.6133333333333</v>
      </c>
      <c r="K36" s="15">
        <v>1</v>
      </c>
      <c r="L36" s="16">
        <v>76.6133333333333</v>
      </c>
      <c r="M36" s="16">
        <v>75</v>
      </c>
      <c r="N36" s="15">
        <v>0</v>
      </c>
      <c r="O36" s="16">
        <v>75</v>
      </c>
      <c r="P36" s="16">
        <v>60</v>
      </c>
      <c r="Q36" s="16">
        <v>0</v>
      </c>
      <c r="R36" s="16">
        <v>60</v>
      </c>
      <c r="S36" s="16">
        <v>60</v>
      </c>
      <c r="T36" s="15">
        <v>24</v>
      </c>
      <c r="U36" s="16">
        <v>84</v>
      </c>
      <c r="V36" s="33">
        <v>77.035</v>
      </c>
      <c r="W36" s="34">
        <f>RANK(V36,$V$4:$V$74)</f>
        <v>42</v>
      </c>
      <c r="X36" s="17">
        <v>44</v>
      </c>
      <c r="Y36" s="45" t="s">
        <v>43</v>
      </c>
      <c r="Z36" s="10">
        <v>71</v>
      </c>
      <c r="AA36" s="41"/>
      <c r="AB36" s="41"/>
      <c r="AC36" s="41"/>
      <c r="AD36" s="41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7"/>
      <c r="EY36" s="37"/>
      <c r="EZ36" s="37"/>
      <c r="FA36" s="37"/>
      <c r="FB36" s="37"/>
      <c r="FC36" s="37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/>
      <c r="FO36" s="37"/>
      <c r="FP36" s="37"/>
      <c r="FQ36" s="37"/>
      <c r="FR36" s="37"/>
      <c r="FS36" s="37"/>
      <c r="FT36" s="37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/>
      <c r="HX36" s="37"/>
      <c r="HY36" s="37"/>
      <c r="HZ36" s="37"/>
      <c r="IA36" s="37"/>
      <c r="IB36" s="37"/>
      <c r="IC36" s="37"/>
      <c r="ID36" s="37"/>
      <c r="IE36" s="37"/>
      <c r="IF36" s="37"/>
      <c r="IG36" s="37"/>
      <c r="IH36" s="37"/>
      <c r="II36" s="37"/>
      <c r="IJ36" s="37"/>
      <c r="IK36" s="37"/>
      <c r="IL36" s="37"/>
      <c r="IM36" s="37"/>
      <c r="IN36" s="37"/>
      <c r="IO36" s="37"/>
      <c r="IP36" s="37"/>
      <c r="IQ36" s="37"/>
      <c r="IR36" s="37"/>
      <c r="IS36" s="37"/>
      <c r="IT36" s="37"/>
      <c r="IU36" s="37"/>
      <c r="IV36" s="37"/>
      <c r="IW36" s="37"/>
    </row>
    <row r="37" s="3" customFormat="1" ht="15" customHeight="1" spans="1:257">
      <c r="A37" s="10" t="s">
        <v>34</v>
      </c>
      <c r="B37" s="10" t="s">
        <v>554</v>
      </c>
      <c r="C37" s="15">
        <v>2024</v>
      </c>
      <c r="D37" s="10" t="s">
        <v>555</v>
      </c>
      <c r="E37" s="12">
        <v>2415110381</v>
      </c>
      <c r="F37" s="13" t="s">
        <v>589</v>
      </c>
      <c r="G37" s="16">
        <v>88</v>
      </c>
      <c r="H37" s="15">
        <v>0.4</v>
      </c>
      <c r="I37" s="16">
        <v>88.4</v>
      </c>
      <c r="J37" s="16">
        <v>85.1333333333333</v>
      </c>
      <c r="K37" s="15">
        <v>1</v>
      </c>
      <c r="L37" s="16">
        <v>86.1333333333333</v>
      </c>
      <c r="M37" s="16">
        <v>75.85</v>
      </c>
      <c r="N37" s="15">
        <v>0</v>
      </c>
      <c r="O37" s="16">
        <v>75.85</v>
      </c>
      <c r="P37" s="16">
        <v>60</v>
      </c>
      <c r="Q37" s="16">
        <v>20</v>
      </c>
      <c r="R37" s="16">
        <v>80</v>
      </c>
      <c r="S37" s="16">
        <v>60</v>
      </c>
      <c r="T37" s="15">
        <v>25</v>
      </c>
      <c r="U37" s="16">
        <v>85</v>
      </c>
      <c r="V37" s="33">
        <v>85.4825</v>
      </c>
      <c r="W37" s="34">
        <f>RANK(V37,$V$4:$V$74)</f>
        <v>17</v>
      </c>
      <c r="X37" s="17">
        <v>11</v>
      </c>
      <c r="Y37" s="45" t="s">
        <v>43</v>
      </c>
      <c r="Z37" s="10">
        <v>71</v>
      </c>
      <c r="AA37" s="42" t="s">
        <v>49</v>
      </c>
      <c r="AB37" s="41"/>
      <c r="AC37" s="41"/>
      <c r="AD37" s="41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/>
      <c r="FQ37" s="37"/>
      <c r="FR37" s="37"/>
      <c r="FS37" s="37"/>
      <c r="FT37" s="37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7"/>
      <c r="GJ37" s="37"/>
      <c r="GK37" s="3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/>
      <c r="HB37" s="37"/>
      <c r="HC37" s="37"/>
      <c r="HD37" s="37"/>
      <c r="HE37" s="37"/>
      <c r="HF37" s="37"/>
      <c r="HG37" s="37"/>
      <c r="HH37" s="37"/>
      <c r="HI37" s="37"/>
      <c r="HJ37" s="37"/>
      <c r="HK37" s="37"/>
      <c r="HL37" s="37"/>
      <c r="HM37" s="37"/>
      <c r="HN37" s="37"/>
      <c r="HO37" s="37"/>
      <c r="HP37" s="37"/>
      <c r="HQ37" s="37"/>
      <c r="HR37" s="37"/>
      <c r="HS37" s="37"/>
      <c r="HT37" s="37"/>
      <c r="HU37" s="37"/>
      <c r="HV37" s="37"/>
      <c r="HW37" s="37"/>
      <c r="HX37" s="37"/>
      <c r="HY37" s="37"/>
      <c r="HZ37" s="37"/>
      <c r="IA37" s="37"/>
      <c r="IB37" s="37"/>
      <c r="IC37" s="37"/>
      <c r="ID37" s="37"/>
      <c r="IE37" s="37"/>
      <c r="IF37" s="37"/>
      <c r="IG37" s="37"/>
      <c r="IH37" s="37"/>
      <c r="II37" s="37"/>
      <c r="IJ37" s="37"/>
      <c r="IK37" s="37"/>
      <c r="IL37" s="37"/>
      <c r="IM37" s="37"/>
      <c r="IN37" s="37"/>
      <c r="IO37" s="37"/>
      <c r="IP37" s="37"/>
      <c r="IQ37" s="37"/>
      <c r="IR37" s="37"/>
      <c r="IS37" s="37"/>
      <c r="IT37" s="37"/>
      <c r="IU37" s="37"/>
      <c r="IV37" s="37"/>
      <c r="IW37" s="37"/>
    </row>
    <row r="38" s="3" customFormat="1" ht="15" customHeight="1" spans="1:257">
      <c r="A38" s="10" t="s">
        <v>34</v>
      </c>
      <c r="B38" s="10" t="s">
        <v>554</v>
      </c>
      <c r="C38" s="15">
        <v>2024</v>
      </c>
      <c r="D38" s="10" t="s">
        <v>555</v>
      </c>
      <c r="E38" s="12">
        <v>2415110382</v>
      </c>
      <c r="F38" s="13" t="s">
        <v>590</v>
      </c>
      <c r="G38" s="16">
        <v>83</v>
      </c>
      <c r="H38" s="15">
        <v>0.5</v>
      </c>
      <c r="I38" s="16">
        <v>83.5</v>
      </c>
      <c r="J38" s="16">
        <v>67</v>
      </c>
      <c r="K38" s="15">
        <v>0</v>
      </c>
      <c r="L38" s="16">
        <v>67</v>
      </c>
      <c r="M38" s="16">
        <v>52.6</v>
      </c>
      <c r="N38" s="15">
        <v>0</v>
      </c>
      <c r="O38" s="16">
        <v>52.6</v>
      </c>
      <c r="P38" s="16">
        <v>60</v>
      </c>
      <c r="Q38" s="16">
        <v>10</v>
      </c>
      <c r="R38" s="16">
        <v>70</v>
      </c>
      <c r="S38" s="16">
        <v>60</v>
      </c>
      <c r="T38" s="15">
        <v>15</v>
      </c>
      <c r="U38" s="16">
        <v>75</v>
      </c>
      <c r="V38" s="33">
        <v>68.48</v>
      </c>
      <c r="W38" s="34">
        <f>RANK(V38,$V$4:$V$74)</f>
        <v>65</v>
      </c>
      <c r="X38" s="17">
        <v>66</v>
      </c>
      <c r="Y38" s="45" t="s">
        <v>39</v>
      </c>
      <c r="Z38" s="10">
        <v>71</v>
      </c>
      <c r="AA38" s="41"/>
      <c r="AB38" s="41"/>
      <c r="AC38" s="41"/>
      <c r="AD38" s="41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  <c r="IR38" s="37"/>
      <c r="IS38" s="37"/>
      <c r="IT38" s="37"/>
      <c r="IU38" s="37"/>
      <c r="IV38" s="37"/>
      <c r="IW38" s="37"/>
    </row>
    <row r="39" s="3" customFormat="1" ht="15" customHeight="1" spans="1:257">
      <c r="A39" s="10" t="s">
        <v>34</v>
      </c>
      <c r="B39" s="10" t="s">
        <v>554</v>
      </c>
      <c r="C39" s="15">
        <v>2024</v>
      </c>
      <c r="D39" s="10" t="s">
        <v>555</v>
      </c>
      <c r="E39" s="12">
        <v>2415110383</v>
      </c>
      <c r="F39" s="13" t="s">
        <v>591</v>
      </c>
      <c r="G39" s="16">
        <v>88</v>
      </c>
      <c r="H39" s="15">
        <v>3.9</v>
      </c>
      <c r="I39" s="16">
        <v>91.9</v>
      </c>
      <c r="J39" s="16">
        <v>74.5333333333333</v>
      </c>
      <c r="K39" s="15">
        <v>0</v>
      </c>
      <c r="L39" s="16">
        <v>74.5333333333333</v>
      </c>
      <c r="M39" s="16">
        <v>79.9</v>
      </c>
      <c r="N39" s="15">
        <v>0.5</v>
      </c>
      <c r="O39" s="16">
        <v>80.4</v>
      </c>
      <c r="P39" s="16">
        <v>60</v>
      </c>
      <c r="Q39" s="16">
        <v>10</v>
      </c>
      <c r="R39" s="16">
        <v>70</v>
      </c>
      <c r="S39" s="16">
        <v>60</v>
      </c>
      <c r="T39" s="15">
        <v>15</v>
      </c>
      <c r="U39" s="16">
        <v>75</v>
      </c>
      <c r="V39" s="33">
        <v>76.36</v>
      </c>
      <c r="W39" s="34">
        <f>RANK(V39,$V$4:$V$74)</f>
        <v>48</v>
      </c>
      <c r="X39" s="17">
        <v>50</v>
      </c>
      <c r="Y39" s="45" t="s">
        <v>43</v>
      </c>
      <c r="Z39" s="10">
        <v>71</v>
      </c>
      <c r="AA39" s="41"/>
      <c r="AB39" s="41"/>
      <c r="AC39" s="41"/>
      <c r="AD39" s="41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  <c r="IR39" s="37"/>
      <c r="IS39" s="37"/>
      <c r="IT39" s="37"/>
      <c r="IU39" s="37"/>
      <c r="IV39" s="37"/>
      <c r="IW39" s="37"/>
    </row>
    <row r="40" s="3" customFormat="1" ht="15" customHeight="1" spans="1:257">
      <c r="A40" s="10" t="s">
        <v>34</v>
      </c>
      <c r="B40" s="10" t="s">
        <v>554</v>
      </c>
      <c r="C40" s="15">
        <v>2024</v>
      </c>
      <c r="D40" s="10" t="s">
        <v>555</v>
      </c>
      <c r="E40" s="12">
        <v>2415110384</v>
      </c>
      <c r="F40" s="13" t="s">
        <v>592</v>
      </c>
      <c r="G40" s="16">
        <v>86</v>
      </c>
      <c r="H40" s="15">
        <v>4.15</v>
      </c>
      <c r="I40" s="16">
        <v>90.15</v>
      </c>
      <c r="J40" s="16">
        <v>72.68</v>
      </c>
      <c r="K40" s="15">
        <v>0</v>
      </c>
      <c r="L40" s="16">
        <v>72.68</v>
      </c>
      <c r="M40" s="16">
        <v>72.775</v>
      </c>
      <c r="N40" s="15">
        <v>0</v>
      </c>
      <c r="O40" s="16">
        <v>72.775</v>
      </c>
      <c r="P40" s="16">
        <v>60</v>
      </c>
      <c r="Q40" s="16">
        <v>0</v>
      </c>
      <c r="R40" s="16">
        <v>60</v>
      </c>
      <c r="S40" s="16">
        <v>60</v>
      </c>
      <c r="T40" s="15">
        <v>25</v>
      </c>
      <c r="U40" s="16">
        <v>85</v>
      </c>
      <c r="V40" s="33">
        <v>74.41375</v>
      </c>
      <c r="W40" s="34">
        <f>RANK(V40,$V$4:$V$74)</f>
        <v>55</v>
      </c>
      <c r="X40" s="17">
        <v>59</v>
      </c>
      <c r="Y40" s="45" t="s">
        <v>39</v>
      </c>
      <c r="Z40" s="10">
        <v>71</v>
      </c>
      <c r="AA40" s="41"/>
      <c r="AB40" s="41"/>
      <c r="AC40" s="41"/>
      <c r="AD40" s="41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  <c r="HM40" s="37"/>
      <c r="HN40" s="37"/>
      <c r="HO40" s="37"/>
      <c r="HP40" s="37"/>
      <c r="HQ40" s="37"/>
      <c r="HR40" s="37"/>
      <c r="HS40" s="37"/>
      <c r="HT40" s="37"/>
      <c r="HU40" s="37"/>
      <c r="HV40" s="37"/>
      <c r="HW40" s="37"/>
      <c r="HX40" s="37"/>
      <c r="HY40" s="37"/>
      <c r="HZ40" s="37"/>
      <c r="IA40" s="37"/>
      <c r="IB40" s="37"/>
      <c r="IC40" s="37"/>
      <c r="ID40" s="37"/>
      <c r="IE40" s="37"/>
      <c r="IF40" s="37"/>
      <c r="IG40" s="37"/>
      <c r="IH40" s="37"/>
      <c r="II40" s="37"/>
      <c r="IJ40" s="37"/>
      <c r="IK40" s="37"/>
      <c r="IL40" s="37"/>
      <c r="IM40" s="37"/>
      <c r="IN40" s="37"/>
      <c r="IO40" s="37"/>
      <c r="IP40" s="37"/>
      <c r="IQ40" s="37"/>
      <c r="IR40" s="37"/>
      <c r="IS40" s="37"/>
      <c r="IT40" s="37"/>
      <c r="IU40" s="37"/>
      <c r="IV40" s="37"/>
      <c r="IW40" s="37"/>
    </row>
    <row r="41" s="3" customFormat="1" ht="15" customHeight="1" spans="1:257">
      <c r="A41" s="10" t="s">
        <v>34</v>
      </c>
      <c r="B41" s="10" t="s">
        <v>554</v>
      </c>
      <c r="C41" s="15">
        <v>2024</v>
      </c>
      <c r="D41" s="10" t="s">
        <v>555</v>
      </c>
      <c r="E41" s="12">
        <v>2415110385</v>
      </c>
      <c r="F41" s="13" t="s">
        <v>593</v>
      </c>
      <c r="G41" s="16">
        <v>86</v>
      </c>
      <c r="H41" s="15">
        <v>1.2</v>
      </c>
      <c r="I41" s="16">
        <v>87.2</v>
      </c>
      <c r="J41" s="16">
        <v>74.8533333333333</v>
      </c>
      <c r="K41" s="15">
        <v>1.75</v>
      </c>
      <c r="L41" s="16">
        <v>76.6033333333333</v>
      </c>
      <c r="M41" s="16">
        <v>94.25</v>
      </c>
      <c r="N41" s="15">
        <v>1</v>
      </c>
      <c r="O41" s="16">
        <v>95.25</v>
      </c>
      <c r="P41" s="16">
        <v>60</v>
      </c>
      <c r="Q41" s="16">
        <v>5</v>
      </c>
      <c r="R41" s="16">
        <v>65</v>
      </c>
      <c r="S41" s="16">
        <v>60</v>
      </c>
      <c r="T41" s="15">
        <v>25</v>
      </c>
      <c r="U41" s="16">
        <v>85</v>
      </c>
      <c r="V41" s="33">
        <v>78.435</v>
      </c>
      <c r="W41" s="34">
        <f>RANK(V41,$V$4:$V$74)</f>
        <v>40</v>
      </c>
      <c r="X41" s="17">
        <v>47</v>
      </c>
      <c r="Y41" s="45" t="s">
        <v>39</v>
      </c>
      <c r="Z41" s="10">
        <v>71</v>
      </c>
      <c r="AA41" s="42"/>
      <c r="AB41" s="42"/>
      <c r="AC41" s="42"/>
      <c r="AD41" s="46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7"/>
      <c r="HH41" s="37"/>
      <c r="HI41" s="37"/>
      <c r="HJ41" s="37"/>
      <c r="HK41" s="37"/>
      <c r="HL41" s="37"/>
      <c r="HM41" s="37"/>
      <c r="HN41" s="37"/>
      <c r="HO41" s="37"/>
      <c r="HP41" s="37"/>
      <c r="HQ41" s="37"/>
      <c r="HR41" s="37"/>
      <c r="HS41" s="37"/>
      <c r="HT41" s="37"/>
      <c r="HU41" s="37"/>
      <c r="HV41" s="37"/>
      <c r="HW41" s="37"/>
      <c r="HX41" s="37"/>
      <c r="HY41" s="37"/>
      <c r="HZ41" s="37"/>
      <c r="IA41" s="37"/>
      <c r="IB41" s="37"/>
      <c r="IC41" s="37"/>
      <c r="ID41" s="37"/>
      <c r="IE41" s="37"/>
      <c r="IF41" s="37"/>
      <c r="IG41" s="37"/>
      <c r="IH41" s="37"/>
      <c r="II41" s="37"/>
      <c r="IJ41" s="37"/>
      <c r="IK41" s="37"/>
      <c r="IL41" s="37"/>
      <c r="IM41" s="37"/>
      <c r="IN41" s="37"/>
      <c r="IO41" s="37"/>
      <c r="IP41" s="37"/>
      <c r="IQ41" s="37"/>
      <c r="IR41" s="37"/>
      <c r="IS41" s="37"/>
      <c r="IT41" s="37"/>
      <c r="IU41" s="37"/>
      <c r="IV41" s="37"/>
      <c r="IW41" s="37"/>
    </row>
    <row r="42" s="3" customFormat="1" ht="15" customHeight="1" spans="1:257">
      <c r="A42" s="17" t="s">
        <v>34</v>
      </c>
      <c r="B42" s="17" t="s">
        <v>554</v>
      </c>
      <c r="C42" s="18">
        <v>2024</v>
      </c>
      <c r="D42" s="17" t="s">
        <v>594</v>
      </c>
      <c r="E42" s="12">
        <v>2415110386</v>
      </c>
      <c r="F42" s="19" t="s">
        <v>595</v>
      </c>
      <c r="G42" s="20">
        <v>88</v>
      </c>
      <c r="H42" s="21">
        <v>0.8</v>
      </c>
      <c r="I42" s="28">
        <f>SUM(G42:H42)</f>
        <v>88.8</v>
      </c>
      <c r="J42" s="20">
        <v>81.25</v>
      </c>
      <c r="K42" s="20">
        <v>1</v>
      </c>
      <c r="L42" s="28">
        <f t="shared" ref="L42:L73" si="0">SUM(J42:K42)</f>
        <v>82.25</v>
      </c>
      <c r="M42" s="20">
        <v>73</v>
      </c>
      <c r="N42" s="20">
        <v>0</v>
      </c>
      <c r="O42" s="28">
        <v>73</v>
      </c>
      <c r="P42" s="20">
        <v>60</v>
      </c>
      <c r="Q42" s="20">
        <v>20</v>
      </c>
      <c r="R42" s="28">
        <f t="shared" ref="R42:R74" si="1">SUM(P42:Q42)</f>
        <v>80</v>
      </c>
      <c r="S42" s="20">
        <v>60</v>
      </c>
      <c r="T42" s="20">
        <v>15</v>
      </c>
      <c r="U42" s="28">
        <f t="shared" ref="U42:U74" si="2">SUM(S42:T42)</f>
        <v>75</v>
      </c>
      <c r="V42" s="35">
        <v>81.9675</v>
      </c>
      <c r="W42" s="34">
        <f>RANK(V42,$V$4:$V$74)</f>
        <v>25</v>
      </c>
      <c r="X42" s="17">
        <v>26</v>
      </c>
      <c r="Y42" s="47" t="s">
        <v>43</v>
      </c>
      <c r="Z42" s="17">
        <v>71</v>
      </c>
      <c r="AA42" s="42" t="s">
        <v>49</v>
      </c>
      <c r="AB42" s="41"/>
      <c r="AC42" s="41"/>
      <c r="AD42" s="41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  <c r="EA42" s="37"/>
      <c r="EB42" s="37"/>
      <c r="EC42" s="37"/>
      <c r="ED42" s="37"/>
      <c r="EE42" s="37"/>
      <c r="EF42" s="37"/>
      <c r="EG42" s="37"/>
      <c r="EH42" s="37"/>
      <c r="EI42" s="37"/>
      <c r="EJ42" s="37"/>
      <c r="EK42" s="37"/>
      <c r="EL42" s="37"/>
      <c r="EM42" s="37"/>
      <c r="EN42" s="37"/>
      <c r="EO42" s="37"/>
      <c r="EP42" s="37"/>
      <c r="EQ42" s="37"/>
      <c r="ER42" s="37"/>
      <c r="ES42" s="37"/>
      <c r="ET42" s="37"/>
      <c r="EU42" s="37"/>
      <c r="EV42" s="37"/>
      <c r="EW42" s="37"/>
      <c r="EX42" s="37"/>
      <c r="EY42" s="37"/>
      <c r="EZ42" s="37"/>
      <c r="FA42" s="37"/>
      <c r="FB42" s="37"/>
      <c r="FC42" s="37"/>
      <c r="FD42" s="37"/>
      <c r="FE42" s="37"/>
      <c r="FF42" s="37"/>
      <c r="FG42" s="37"/>
      <c r="FH42" s="37"/>
      <c r="FI42" s="37"/>
      <c r="FJ42" s="37"/>
      <c r="FK42" s="37"/>
      <c r="FL42" s="37"/>
      <c r="FM42" s="37"/>
      <c r="FN42" s="37"/>
      <c r="FO42" s="37"/>
      <c r="FP42" s="37"/>
      <c r="FQ42" s="37"/>
      <c r="FR42" s="37"/>
      <c r="FS42" s="37"/>
      <c r="FT42" s="37"/>
      <c r="FU42" s="37"/>
      <c r="FV42" s="37"/>
      <c r="FW42" s="37"/>
      <c r="FX42" s="37"/>
      <c r="FY42" s="37"/>
      <c r="FZ42" s="37"/>
      <c r="GA42" s="37"/>
      <c r="GB42" s="37"/>
      <c r="GC42" s="37"/>
      <c r="GD42" s="37"/>
      <c r="GE42" s="37"/>
      <c r="GF42" s="37"/>
      <c r="GG42" s="37"/>
      <c r="GH42" s="37"/>
      <c r="GI42" s="37"/>
      <c r="GJ42" s="37"/>
      <c r="GK42" s="37"/>
      <c r="GL42" s="37"/>
      <c r="GM42" s="37"/>
      <c r="GN42" s="37"/>
      <c r="GO42" s="37"/>
      <c r="GP42" s="37"/>
      <c r="GQ42" s="37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37"/>
      <c r="HF42" s="37"/>
      <c r="HG42" s="37"/>
      <c r="HH42" s="37"/>
      <c r="HI42" s="37"/>
      <c r="HJ42" s="37"/>
      <c r="HK42" s="37"/>
      <c r="HL42" s="37"/>
      <c r="HM42" s="37"/>
      <c r="HN42" s="37"/>
      <c r="HO42" s="37"/>
      <c r="HP42" s="37"/>
      <c r="HQ42" s="37"/>
      <c r="HR42" s="37"/>
      <c r="HS42" s="37"/>
      <c r="HT42" s="37"/>
      <c r="HU42" s="37"/>
      <c r="HV42" s="37"/>
      <c r="HW42" s="37"/>
      <c r="HX42" s="37"/>
      <c r="HY42" s="37"/>
      <c r="HZ42" s="37"/>
      <c r="IA42" s="37"/>
      <c r="IB42" s="37"/>
      <c r="IC42" s="37"/>
      <c r="ID42" s="37"/>
      <c r="IE42" s="37"/>
      <c r="IF42" s="37"/>
      <c r="IG42" s="37"/>
      <c r="IH42" s="37"/>
      <c r="II42" s="37"/>
      <c r="IJ42" s="37"/>
      <c r="IK42" s="37"/>
      <c r="IL42" s="37"/>
      <c r="IM42" s="37"/>
      <c r="IN42" s="37"/>
      <c r="IO42" s="37"/>
      <c r="IP42" s="37"/>
      <c r="IQ42" s="37"/>
      <c r="IR42" s="37"/>
      <c r="IS42" s="37"/>
      <c r="IT42" s="37"/>
      <c r="IU42" s="37"/>
      <c r="IV42" s="37"/>
      <c r="IW42" s="37"/>
    </row>
    <row r="43" s="3" customFormat="1" ht="15" customHeight="1" spans="1:257">
      <c r="A43" s="17" t="s">
        <v>34</v>
      </c>
      <c r="B43" s="17" t="s">
        <v>554</v>
      </c>
      <c r="C43" s="22">
        <v>2024</v>
      </c>
      <c r="D43" s="17" t="s">
        <v>594</v>
      </c>
      <c r="E43" s="12">
        <v>2415110389</v>
      </c>
      <c r="F43" s="19" t="s">
        <v>596</v>
      </c>
      <c r="G43" s="23">
        <v>92</v>
      </c>
      <c r="H43" s="24">
        <v>8.95</v>
      </c>
      <c r="I43" s="29">
        <v>100</v>
      </c>
      <c r="J43" s="23">
        <v>90.61</v>
      </c>
      <c r="K43" s="23">
        <v>1</v>
      </c>
      <c r="L43" s="29">
        <f t="shared" si="0"/>
        <v>91.61</v>
      </c>
      <c r="M43" s="23">
        <v>79.55</v>
      </c>
      <c r="N43" s="23">
        <v>0</v>
      </c>
      <c r="O43" s="29">
        <f t="shared" ref="O43:O74" si="3">SUM(M43:N43)</f>
        <v>79.55</v>
      </c>
      <c r="P43" s="23">
        <v>60</v>
      </c>
      <c r="Q43" s="23">
        <v>40</v>
      </c>
      <c r="R43" s="29">
        <f t="shared" si="1"/>
        <v>100</v>
      </c>
      <c r="S43" s="23">
        <v>60</v>
      </c>
      <c r="T43" s="23">
        <v>40</v>
      </c>
      <c r="U43" s="29">
        <f t="shared" si="2"/>
        <v>100</v>
      </c>
      <c r="V43" s="35">
        <v>92.685</v>
      </c>
      <c r="W43" s="34">
        <f>RANK(V43,$V$4:$V$74)</f>
        <v>1</v>
      </c>
      <c r="X43" s="17">
        <v>1</v>
      </c>
      <c r="Y43" s="17" t="s">
        <v>43</v>
      </c>
      <c r="Z43" s="17">
        <v>71</v>
      </c>
      <c r="AA43" s="42" t="s">
        <v>112</v>
      </c>
      <c r="AB43" s="41"/>
      <c r="AC43" s="44" t="s">
        <v>113</v>
      </c>
      <c r="AD43" s="41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  <c r="EA43" s="37"/>
      <c r="EB43" s="37"/>
      <c r="EC43" s="37"/>
      <c r="ED43" s="37"/>
      <c r="EE43" s="37"/>
      <c r="EF43" s="37"/>
      <c r="EG43" s="37"/>
      <c r="EH43" s="37"/>
      <c r="EI43" s="37"/>
      <c r="EJ43" s="37"/>
      <c r="EK43" s="37"/>
      <c r="EL43" s="37"/>
      <c r="EM43" s="37"/>
      <c r="EN43" s="37"/>
      <c r="EO43" s="37"/>
      <c r="EP43" s="37"/>
      <c r="EQ43" s="37"/>
      <c r="ER43" s="37"/>
      <c r="ES43" s="37"/>
      <c r="ET43" s="37"/>
      <c r="EU43" s="37"/>
      <c r="EV43" s="37"/>
      <c r="EW43" s="37"/>
      <c r="EX43" s="37"/>
      <c r="EY43" s="37"/>
      <c r="EZ43" s="37"/>
      <c r="FA43" s="37"/>
      <c r="FB43" s="37"/>
      <c r="FC43" s="37"/>
      <c r="FD43" s="37"/>
      <c r="FE43" s="37"/>
      <c r="FF43" s="37"/>
      <c r="FG43" s="37"/>
      <c r="FH43" s="37"/>
      <c r="FI43" s="37"/>
      <c r="FJ43" s="37"/>
      <c r="FK43" s="37"/>
      <c r="FL43" s="37"/>
      <c r="FM43" s="37"/>
      <c r="FN43" s="37"/>
      <c r="FO43" s="37"/>
      <c r="FP43" s="37"/>
      <c r="FQ43" s="37"/>
      <c r="FR43" s="37"/>
      <c r="FS43" s="37"/>
      <c r="FT43" s="37"/>
      <c r="FU43" s="37"/>
      <c r="FV43" s="37"/>
      <c r="FW43" s="37"/>
      <c r="FX43" s="37"/>
      <c r="FY43" s="37"/>
      <c r="FZ43" s="37"/>
      <c r="GA43" s="37"/>
      <c r="GB43" s="37"/>
      <c r="GC43" s="37"/>
      <c r="GD43" s="37"/>
      <c r="GE43" s="37"/>
      <c r="GF43" s="37"/>
      <c r="GG43" s="37"/>
      <c r="GH43" s="37"/>
      <c r="GI43" s="37"/>
      <c r="GJ43" s="37"/>
      <c r="GK43" s="37"/>
      <c r="GL43" s="37"/>
      <c r="GM43" s="37"/>
      <c r="GN43" s="37"/>
      <c r="GO43" s="37"/>
      <c r="GP43" s="37"/>
      <c r="GQ43" s="37"/>
      <c r="GR43" s="37"/>
      <c r="GS43" s="37"/>
      <c r="GT43" s="37"/>
      <c r="GU43" s="37"/>
      <c r="GV43" s="37"/>
      <c r="GW43" s="37"/>
      <c r="GX43" s="37"/>
      <c r="GY43" s="37"/>
      <c r="GZ43" s="37"/>
      <c r="HA43" s="37"/>
      <c r="HB43" s="37"/>
      <c r="HC43" s="37"/>
      <c r="HD43" s="37"/>
      <c r="HE43" s="37"/>
      <c r="HF43" s="37"/>
      <c r="HG43" s="37"/>
      <c r="HH43" s="37"/>
      <c r="HI43" s="37"/>
      <c r="HJ43" s="37"/>
      <c r="HK43" s="37"/>
      <c r="HL43" s="37"/>
      <c r="HM43" s="37"/>
      <c r="HN43" s="37"/>
      <c r="HO43" s="37"/>
      <c r="HP43" s="37"/>
      <c r="HQ43" s="37"/>
      <c r="HR43" s="37"/>
      <c r="HS43" s="37"/>
      <c r="HT43" s="37"/>
      <c r="HU43" s="37"/>
      <c r="HV43" s="37"/>
      <c r="HW43" s="37"/>
      <c r="HX43" s="37"/>
      <c r="HY43" s="37"/>
      <c r="HZ43" s="37"/>
      <c r="IA43" s="37"/>
      <c r="IB43" s="37"/>
      <c r="IC43" s="37"/>
      <c r="ID43" s="37"/>
      <c r="IE43" s="37"/>
      <c r="IF43" s="37"/>
      <c r="IG43" s="37"/>
      <c r="IH43" s="37"/>
      <c r="II43" s="37"/>
      <c r="IJ43" s="37"/>
      <c r="IK43" s="37"/>
      <c r="IL43" s="37"/>
      <c r="IM43" s="37"/>
      <c r="IN43" s="37"/>
      <c r="IO43" s="37"/>
      <c r="IP43" s="37"/>
      <c r="IQ43" s="37"/>
      <c r="IR43" s="37"/>
      <c r="IS43" s="37"/>
      <c r="IT43" s="37"/>
      <c r="IU43" s="37"/>
      <c r="IV43" s="37"/>
      <c r="IW43" s="37"/>
    </row>
    <row r="44" s="3" customFormat="1" ht="15" customHeight="1" spans="1:257">
      <c r="A44" s="17" t="s">
        <v>34</v>
      </c>
      <c r="B44" s="17" t="s">
        <v>554</v>
      </c>
      <c r="C44" s="22">
        <v>2024</v>
      </c>
      <c r="D44" s="17" t="s">
        <v>594</v>
      </c>
      <c r="E44" s="12">
        <v>2415110391</v>
      </c>
      <c r="F44" s="19" t="s">
        <v>597</v>
      </c>
      <c r="G44" s="23">
        <v>88</v>
      </c>
      <c r="H44" s="24">
        <v>0.5</v>
      </c>
      <c r="I44" s="29">
        <f t="shared" ref="I44:I55" si="4">SUM(G44:H44)</f>
        <v>88.5</v>
      </c>
      <c r="J44" s="23">
        <v>62.53</v>
      </c>
      <c r="K44" s="23">
        <v>0</v>
      </c>
      <c r="L44" s="29">
        <f t="shared" si="0"/>
        <v>62.53</v>
      </c>
      <c r="M44" s="23">
        <v>78.3</v>
      </c>
      <c r="N44" s="23">
        <v>0</v>
      </c>
      <c r="O44" s="29">
        <f t="shared" si="3"/>
        <v>78.3</v>
      </c>
      <c r="P44" s="23">
        <v>60</v>
      </c>
      <c r="Q44" s="23">
        <v>0</v>
      </c>
      <c r="R44" s="29">
        <f t="shared" si="1"/>
        <v>60</v>
      </c>
      <c r="S44" s="23">
        <v>60</v>
      </c>
      <c r="T44" s="23">
        <v>5</v>
      </c>
      <c r="U44" s="29">
        <f t="shared" si="2"/>
        <v>65</v>
      </c>
      <c r="V44" s="35">
        <v>65.9125</v>
      </c>
      <c r="W44" s="34">
        <f>RANK(V44,$V$4:$V$74)</f>
        <v>69</v>
      </c>
      <c r="X44" s="17">
        <v>70</v>
      </c>
      <c r="Y44" s="17" t="s">
        <v>39</v>
      </c>
      <c r="Z44" s="17">
        <v>71</v>
      </c>
      <c r="AA44" s="41"/>
      <c r="AB44" s="41"/>
      <c r="AC44" s="41"/>
      <c r="AD44" s="41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7"/>
      <c r="EY44" s="37"/>
      <c r="EZ44" s="37"/>
      <c r="FA44" s="37"/>
      <c r="FB44" s="37"/>
      <c r="FC44" s="37"/>
      <c r="FD44" s="37"/>
      <c r="FE44" s="37"/>
      <c r="FF44" s="37"/>
      <c r="FG44" s="37"/>
      <c r="FH44" s="37"/>
      <c r="FI44" s="37"/>
      <c r="FJ44" s="37"/>
      <c r="FK44" s="37"/>
      <c r="FL44" s="37"/>
      <c r="FM44" s="37"/>
      <c r="FN44" s="37"/>
      <c r="FO44" s="37"/>
      <c r="FP44" s="37"/>
      <c r="FQ44" s="37"/>
      <c r="FR44" s="37"/>
      <c r="FS44" s="37"/>
      <c r="FT44" s="37"/>
      <c r="FU44" s="37"/>
      <c r="FV44" s="37"/>
      <c r="FW44" s="37"/>
      <c r="FX44" s="37"/>
      <c r="FY44" s="37"/>
      <c r="FZ44" s="37"/>
      <c r="GA44" s="37"/>
      <c r="GB44" s="37"/>
      <c r="GC44" s="37"/>
      <c r="GD44" s="37"/>
      <c r="GE44" s="37"/>
      <c r="GF44" s="37"/>
      <c r="GG44" s="37"/>
      <c r="GH44" s="37"/>
      <c r="GI44" s="37"/>
      <c r="GJ44" s="37"/>
      <c r="GK44" s="37"/>
      <c r="GL44" s="37"/>
      <c r="GM44" s="37"/>
      <c r="GN44" s="37"/>
      <c r="GO44" s="37"/>
      <c r="GP44" s="37"/>
      <c r="GQ44" s="37"/>
      <c r="GR44" s="37"/>
      <c r="GS44" s="37"/>
      <c r="GT44" s="37"/>
      <c r="GU44" s="37"/>
      <c r="GV44" s="37"/>
      <c r="GW44" s="37"/>
      <c r="GX44" s="37"/>
      <c r="GY44" s="37"/>
      <c r="GZ44" s="37"/>
      <c r="HA44" s="37"/>
      <c r="HB44" s="37"/>
      <c r="HC44" s="37"/>
      <c r="HD44" s="37"/>
      <c r="HE44" s="37"/>
      <c r="HF44" s="37"/>
      <c r="HG44" s="37"/>
      <c r="HH44" s="37"/>
      <c r="HI44" s="37"/>
      <c r="HJ44" s="37"/>
      <c r="HK44" s="37"/>
      <c r="HL44" s="37"/>
      <c r="HM44" s="37"/>
      <c r="HN44" s="37"/>
      <c r="HO44" s="37"/>
      <c r="HP44" s="37"/>
      <c r="HQ44" s="37"/>
      <c r="HR44" s="37"/>
      <c r="HS44" s="37"/>
      <c r="HT44" s="37"/>
      <c r="HU44" s="37"/>
      <c r="HV44" s="37"/>
      <c r="HW44" s="37"/>
      <c r="HX44" s="37"/>
      <c r="HY44" s="37"/>
      <c r="HZ44" s="37"/>
      <c r="IA44" s="37"/>
      <c r="IB44" s="37"/>
      <c r="IC44" s="37"/>
      <c r="ID44" s="37"/>
      <c r="IE44" s="37"/>
      <c r="IF44" s="37"/>
      <c r="IG44" s="37"/>
      <c r="IH44" s="37"/>
      <c r="II44" s="37"/>
      <c r="IJ44" s="37"/>
      <c r="IK44" s="37"/>
      <c r="IL44" s="37"/>
      <c r="IM44" s="37"/>
      <c r="IN44" s="37"/>
      <c r="IO44" s="37"/>
      <c r="IP44" s="37"/>
      <c r="IQ44" s="37"/>
      <c r="IR44" s="37"/>
      <c r="IS44" s="37"/>
      <c r="IT44" s="37"/>
      <c r="IU44" s="37"/>
      <c r="IV44" s="37"/>
      <c r="IW44" s="37"/>
    </row>
    <row r="45" s="3" customFormat="1" ht="15" customHeight="1" spans="1:257">
      <c r="A45" s="17" t="s">
        <v>34</v>
      </c>
      <c r="B45" s="17" t="s">
        <v>554</v>
      </c>
      <c r="C45" s="22">
        <v>2024</v>
      </c>
      <c r="D45" s="17" t="s">
        <v>594</v>
      </c>
      <c r="E45" s="12">
        <v>2415110392</v>
      </c>
      <c r="F45" s="19" t="s">
        <v>598</v>
      </c>
      <c r="G45" s="23">
        <v>88</v>
      </c>
      <c r="H45" s="24">
        <v>5.965</v>
      </c>
      <c r="I45" s="29">
        <f t="shared" si="4"/>
        <v>93.965</v>
      </c>
      <c r="J45" s="23">
        <v>84.87</v>
      </c>
      <c r="K45" s="23">
        <v>2</v>
      </c>
      <c r="L45" s="29">
        <f t="shared" si="0"/>
        <v>86.87</v>
      </c>
      <c r="M45" s="23">
        <v>83</v>
      </c>
      <c r="N45" s="23">
        <v>0</v>
      </c>
      <c r="O45" s="29">
        <f t="shared" si="3"/>
        <v>83</v>
      </c>
      <c r="P45" s="23">
        <v>60</v>
      </c>
      <c r="Q45" s="23">
        <v>20</v>
      </c>
      <c r="R45" s="29">
        <f t="shared" si="1"/>
        <v>80</v>
      </c>
      <c r="S45" s="23">
        <v>60</v>
      </c>
      <c r="T45" s="23">
        <v>10</v>
      </c>
      <c r="U45" s="29">
        <f t="shared" si="2"/>
        <v>70</v>
      </c>
      <c r="V45" s="35">
        <v>86.199</v>
      </c>
      <c r="W45" s="34">
        <f>RANK(V45,$V$4:$V$74)</f>
        <v>12</v>
      </c>
      <c r="X45" s="17">
        <v>14</v>
      </c>
      <c r="Y45" s="17" t="s">
        <v>43</v>
      </c>
      <c r="Z45" s="17">
        <v>71</v>
      </c>
      <c r="AA45" s="42" t="s">
        <v>49</v>
      </c>
      <c r="AB45" s="41"/>
      <c r="AC45" s="41"/>
      <c r="AD45" s="41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 t="s">
        <v>351</v>
      </c>
      <c r="CL45" s="37" t="s">
        <v>352</v>
      </c>
      <c r="CM45" s="37" t="s">
        <v>353</v>
      </c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7"/>
      <c r="FS45" s="37"/>
      <c r="FT45" s="37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7"/>
      <c r="GJ45" s="37"/>
      <c r="GK45" s="3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7"/>
      <c r="HH45" s="37"/>
      <c r="HI45" s="37"/>
      <c r="HJ45" s="37"/>
      <c r="HK45" s="37"/>
      <c r="HL45" s="37"/>
      <c r="HM45" s="37"/>
      <c r="HN45" s="37"/>
      <c r="HO45" s="37"/>
      <c r="HP45" s="37"/>
      <c r="HQ45" s="37"/>
      <c r="HR45" s="37"/>
      <c r="HS45" s="37"/>
      <c r="HT45" s="37"/>
      <c r="HU45" s="37"/>
      <c r="HV45" s="37"/>
      <c r="HW45" s="37"/>
      <c r="HX45" s="37"/>
      <c r="HY45" s="37"/>
      <c r="HZ45" s="37"/>
      <c r="IA45" s="37"/>
      <c r="IB45" s="37"/>
      <c r="IC45" s="37"/>
      <c r="ID45" s="37"/>
      <c r="IE45" s="37"/>
      <c r="IF45" s="37"/>
      <c r="IG45" s="37"/>
      <c r="IH45" s="37"/>
      <c r="II45" s="37"/>
      <c r="IJ45" s="37"/>
      <c r="IK45" s="37"/>
      <c r="IL45" s="37"/>
      <c r="IM45" s="37"/>
      <c r="IN45" s="37"/>
      <c r="IO45" s="37"/>
      <c r="IP45" s="37"/>
      <c r="IQ45" s="37"/>
      <c r="IR45" s="37"/>
      <c r="IS45" s="37"/>
      <c r="IT45" s="37"/>
      <c r="IU45" s="37"/>
      <c r="IV45" s="37"/>
      <c r="IW45" s="37"/>
    </row>
    <row r="46" s="3" customFormat="1" ht="15" customHeight="1" spans="1:257">
      <c r="A46" s="17" t="s">
        <v>34</v>
      </c>
      <c r="B46" s="17" t="s">
        <v>554</v>
      </c>
      <c r="C46" s="22">
        <v>2024</v>
      </c>
      <c r="D46" s="17" t="s">
        <v>594</v>
      </c>
      <c r="E46" s="12">
        <v>2415110393</v>
      </c>
      <c r="F46" s="19" t="s">
        <v>599</v>
      </c>
      <c r="G46" s="23">
        <v>88</v>
      </c>
      <c r="H46" s="24">
        <v>1.2</v>
      </c>
      <c r="I46" s="29">
        <f t="shared" si="4"/>
        <v>89.2</v>
      </c>
      <c r="J46" s="23">
        <v>84.96</v>
      </c>
      <c r="K46" s="23">
        <v>1</v>
      </c>
      <c r="L46" s="29">
        <f t="shared" si="0"/>
        <v>85.96</v>
      </c>
      <c r="M46" s="23">
        <v>84.2</v>
      </c>
      <c r="N46" s="23">
        <v>0</v>
      </c>
      <c r="O46" s="29">
        <f t="shared" si="3"/>
        <v>84.2</v>
      </c>
      <c r="P46" s="23">
        <v>60</v>
      </c>
      <c r="Q46" s="23">
        <v>20</v>
      </c>
      <c r="R46" s="29">
        <f t="shared" si="1"/>
        <v>80</v>
      </c>
      <c r="S46" s="23">
        <v>60</v>
      </c>
      <c r="T46" s="23">
        <v>30</v>
      </c>
      <c r="U46" s="29">
        <f t="shared" si="2"/>
        <v>90</v>
      </c>
      <c r="V46" s="35">
        <v>86.1</v>
      </c>
      <c r="W46" s="34">
        <f>RANK(V46,$V$4:$V$74)</f>
        <v>13</v>
      </c>
      <c r="X46" s="17">
        <v>12</v>
      </c>
      <c r="Y46" s="17" t="s">
        <v>43</v>
      </c>
      <c r="Z46" s="17">
        <v>71</v>
      </c>
      <c r="AA46" s="42" t="s">
        <v>49</v>
      </c>
      <c r="AB46" s="41"/>
      <c r="AC46" s="41"/>
      <c r="AD46" s="41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 t="s">
        <v>355</v>
      </c>
      <c r="CL46" s="37" t="s">
        <v>356</v>
      </c>
      <c r="CM46" s="37" t="s">
        <v>357</v>
      </c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7"/>
      <c r="EY46" s="37"/>
      <c r="EZ46" s="37"/>
      <c r="FA46" s="37"/>
      <c r="FB46" s="37"/>
      <c r="FC46" s="37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7"/>
      <c r="FS46" s="37"/>
      <c r="FT46" s="37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7"/>
      <c r="GJ46" s="37"/>
      <c r="GK46" s="3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7"/>
      <c r="HH46" s="37"/>
      <c r="HI46" s="37"/>
      <c r="HJ46" s="37"/>
      <c r="HK46" s="37"/>
      <c r="HL46" s="37"/>
      <c r="HM46" s="37"/>
      <c r="HN46" s="37"/>
      <c r="HO46" s="37"/>
      <c r="HP46" s="37"/>
      <c r="HQ46" s="37"/>
      <c r="HR46" s="37"/>
      <c r="HS46" s="37"/>
      <c r="HT46" s="37"/>
      <c r="HU46" s="37"/>
      <c r="HV46" s="37"/>
      <c r="HW46" s="37"/>
      <c r="HX46" s="37"/>
      <c r="HY46" s="37"/>
      <c r="HZ46" s="37"/>
      <c r="IA46" s="37"/>
      <c r="IB46" s="37"/>
      <c r="IC46" s="37"/>
      <c r="ID46" s="37"/>
      <c r="IE46" s="37"/>
      <c r="IF46" s="37"/>
      <c r="IG46" s="37"/>
      <c r="IH46" s="37"/>
      <c r="II46" s="37"/>
      <c r="IJ46" s="37"/>
      <c r="IK46" s="37"/>
      <c r="IL46" s="37"/>
      <c r="IM46" s="37"/>
      <c r="IN46" s="37"/>
      <c r="IO46" s="37"/>
      <c r="IP46" s="37"/>
      <c r="IQ46" s="37"/>
      <c r="IR46" s="37"/>
      <c r="IS46" s="37"/>
      <c r="IT46" s="37"/>
      <c r="IU46" s="37"/>
      <c r="IV46" s="37"/>
      <c r="IW46" s="37"/>
    </row>
    <row r="47" s="3" customFormat="1" ht="15" customHeight="1" spans="1:257">
      <c r="A47" s="17" t="s">
        <v>34</v>
      </c>
      <c r="B47" s="17" t="s">
        <v>554</v>
      </c>
      <c r="C47" s="22">
        <v>2024</v>
      </c>
      <c r="D47" s="17" t="s">
        <v>594</v>
      </c>
      <c r="E47" s="12">
        <v>2415110394</v>
      </c>
      <c r="F47" s="19" t="s">
        <v>600</v>
      </c>
      <c r="G47" s="23">
        <v>90</v>
      </c>
      <c r="H47" s="24">
        <v>6.1</v>
      </c>
      <c r="I47" s="29">
        <f t="shared" si="4"/>
        <v>96.1</v>
      </c>
      <c r="J47" s="23">
        <v>84.93</v>
      </c>
      <c r="K47" s="23">
        <v>1</v>
      </c>
      <c r="L47" s="29">
        <f t="shared" si="0"/>
        <v>85.93</v>
      </c>
      <c r="M47" s="23">
        <v>78.5</v>
      </c>
      <c r="N47" s="23">
        <v>0</v>
      </c>
      <c r="O47" s="29">
        <f t="shared" si="3"/>
        <v>78.5</v>
      </c>
      <c r="P47" s="23">
        <v>60</v>
      </c>
      <c r="Q47" s="23">
        <v>40</v>
      </c>
      <c r="R47" s="29">
        <f t="shared" si="1"/>
        <v>100</v>
      </c>
      <c r="S47" s="23">
        <v>60</v>
      </c>
      <c r="T47" s="23">
        <v>30</v>
      </c>
      <c r="U47" s="29">
        <f t="shared" si="2"/>
        <v>90</v>
      </c>
      <c r="V47" s="35">
        <v>87.4825</v>
      </c>
      <c r="W47" s="34">
        <f>RANK(V47,$V$4:$V$74)</f>
        <v>9</v>
      </c>
      <c r="X47" s="17">
        <v>13</v>
      </c>
      <c r="Y47" s="17" t="s">
        <v>43</v>
      </c>
      <c r="Z47" s="17">
        <v>71</v>
      </c>
      <c r="AA47" s="42" t="s">
        <v>54</v>
      </c>
      <c r="AB47" s="41"/>
      <c r="AC47" s="41"/>
      <c r="AD47" s="41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 t="s">
        <v>360</v>
      </c>
      <c r="CL47" s="37" t="s">
        <v>361</v>
      </c>
      <c r="CM47" s="37" t="s">
        <v>362</v>
      </c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37"/>
      <c r="IP47" s="37"/>
      <c r="IQ47" s="37"/>
      <c r="IR47" s="37"/>
      <c r="IS47" s="37"/>
      <c r="IT47" s="37"/>
      <c r="IU47" s="37"/>
      <c r="IV47" s="37"/>
      <c r="IW47" s="37"/>
    </row>
    <row r="48" s="3" customFormat="1" ht="15" customHeight="1" spans="1:257">
      <c r="A48" s="17" t="s">
        <v>34</v>
      </c>
      <c r="B48" s="17" t="s">
        <v>554</v>
      </c>
      <c r="C48" s="22">
        <v>2024</v>
      </c>
      <c r="D48" s="17" t="s">
        <v>594</v>
      </c>
      <c r="E48" s="12">
        <v>2415110395</v>
      </c>
      <c r="F48" s="19" t="s">
        <v>601</v>
      </c>
      <c r="G48" s="23">
        <v>92</v>
      </c>
      <c r="H48" s="24">
        <v>3.5</v>
      </c>
      <c r="I48" s="29">
        <f t="shared" si="4"/>
        <v>95.5</v>
      </c>
      <c r="J48" s="23">
        <v>84.56</v>
      </c>
      <c r="K48" s="23">
        <v>0</v>
      </c>
      <c r="L48" s="29">
        <f t="shared" si="0"/>
        <v>84.56</v>
      </c>
      <c r="M48" s="23">
        <v>77.5</v>
      </c>
      <c r="N48" s="23">
        <v>0</v>
      </c>
      <c r="O48" s="29">
        <f t="shared" si="3"/>
        <v>77.5</v>
      </c>
      <c r="P48" s="23">
        <v>60</v>
      </c>
      <c r="Q48" s="23">
        <v>20</v>
      </c>
      <c r="R48" s="29">
        <f t="shared" si="1"/>
        <v>80</v>
      </c>
      <c r="S48" s="23">
        <v>60</v>
      </c>
      <c r="T48" s="23">
        <v>35</v>
      </c>
      <c r="U48" s="29">
        <f t="shared" si="2"/>
        <v>95</v>
      </c>
      <c r="V48" s="35">
        <v>85.595</v>
      </c>
      <c r="W48" s="34">
        <f>RANK(V48,$V$4:$V$74)</f>
        <v>15</v>
      </c>
      <c r="X48" s="17">
        <v>16</v>
      </c>
      <c r="Y48" s="17" t="s">
        <v>43</v>
      </c>
      <c r="Z48" s="17">
        <v>71</v>
      </c>
      <c r="AA48" s="42" t="s">
        <v>49</v>
      </c>
      <c r="AB48" s="41"/>
      <c r="AC48" s="41"/>
      <c r="AD48" s="41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 t="s">
        <v>151</v>
      </c>
      <c r="CL48" s="37"/>
      <c r="CM48" s="37" t="s">
        <v>359</v>
      </c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37"/>
      <c r="IP48" s="37"/>
      <c r="IQ48" s="37"/>
      <c r="IR48" s="37"/>
      <c r="IS48" s="37"/>
      <c r="IT48" s="37"/>
      <c r="IU48" s="37"/>
      <c r="IV48" s="37"/>
      <c r="IW48" s="37"/>
    </row>
    <row r="49" s="3" customFormat="1" ht="15" customHeight="1" spans="1:257">
      <c r="A49" s="17" t="s">
        <v>34</v>
      </c>
      <c r="B49" s="17" t="s">
        <v>554</v>
      </c>
      <c r="C49" s="22">
        <v>2024</v>
      </c>
      <c r="D49" s="17" t="s">
        <v>594</v>
      </c>
      <c r="E49" s="12">
        <v>2415110396</v>
      </c>
      <c r="F49" s="19" t="s">
        <v>602</v>
      </c>
      <c r="G49" s="23">
        <v>90</v>
      </c>
      <c r="H49" s="24">
        <v>3.4</v>
      </c>
      <c r="I49" s="29">
        <f t="shared" si="4"/>
        <v>93.4</v>
      </c>
      <c r="J49" s="23">
        <v>81.48</v>
      </c>
      <c r="K49" s="23">
        <v>0</v>
      </c>
      <c r="L49" s="29">
        <f t="shared" si="0"/>
        <v>81.48</v>
      </c>
      <c r="M49" s="23">
        <v>75.43</v>
      </c>
      <c r="N49" s="23">
        <v>0</v>
      </c>
      <c r="O49" s="29">
        <f t="shared" si="3"/>
        <v>75.43</v>
      </c>
      <c r="P49" s="23">
        <v>60</v>
      </c>
      <c r="Q49" s="23">
        <v>20</v>
      </c>
      <c r="R49" s="29">
        <f t="shared" si="1"/>
        <v>80</v>
      </c>
      <c r="S49" s="23">
        <v>60</v>
      </c>
      <c r="T49" s="23">
        <v>30</v>
      </c>
      <c r="U49" s="29">
        <f t="shared" si="2"/>
        <v>90</v>
      </c>
      <c r="V49" s="35">
        <v>82.7215</v>
      </c>
      <c r="W49" s="34">
        <f>RANK(V49,$V$4:$V$74)</f>
        <v>23</v>
      </c>
      <c r="X49" s="17">
        <v>22</v>
      </c>
      <c r="Y49" s="17" t="s">
        <v>43</v>
      </c>
      <c r="Z49" s="17">
        <v>71</v>
      </c>
      <c r="AA49" s="42" t="s">
        <v>49</v>
      </c>
      <c r="AB49" s="41"/>
      <c r="AC49" s="41"/>
      <c r="AD49" s="41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7"/>
      <c r="EA49" s="37"/>
      <c r="EB49" s="37"/>
      <c r="EC49" s="37"/>
      <c r="ED49" s="37"/>
      <c r="EE49" s="37"/>
      <c r="EF49" s="37"/>
      <c r="EG49" s="37"/>
      <c r="EH49" s="37"/>
      <c r="EI49" s="37"/>
      <c r="EJ49" s="37"/>
      <c r="EK49" s="37"/>
      <c r="EL49" s="37"/>
      <c r="EM49" s="37"/>
      <c r="EN49" s="37"/>
      <c r="EO49" s="37"/>
      <c r="EP49" s="37"/>
      <c r="EQ49" s="37"/>
      <c r="ER49" s="37"/>
      <c r="ES49" s="37"/>
      <c r="ET49" s="37"/>
      <c r="EU49" s="37"/>
      <c r="EV49" s="37"/>
      <c r="EW49" s="37"/>
      <c r="EX49" s="37"/>
      <c r="EY49" s="37"/>
      <c r="EZ49" s="37"/>
      <c r="FA49" s="37"/>
      <c r="FB49" s="37"/>
      <c r="FC49" s="37"/>
      <c r="FD49" s="37"/>
      <c r="FE49" s="37"/>
      <c r="FF49" s="37"/>
      <c r="FG49" s="37"/>
      <c r="FH49" s="37"/>
      <c r="FI49" s="37"/>
      <c r="FJ49" s="37"/>
      <c r="FK49" s="37"/>
      <c r="FL49" s="37"/>
      <c r="FM49" s="37"/>
      <c r="FN49" s="37"/>
      <c r="FO49" s="37"/>
      <c r="FP49" s="37"/>
      <c r="FQ49" s="37"/>
      <c r="FR49" s="37"/>
      <c r="FS49" s="37"/>
      <c r="FT49" s="37"/>
      <c r="FU49" s="37"/>
      <c r="FV49" s="37"/>
      <c r="FW49" s="37"/>
      <c r="FX49" s="37"/>
      <c r="FY49" s="37"/>
      <c r="FZ49" s="37"/>
      <c r="GA49" s="37"/>
      <c r="GB49" s="37"/>
      <c r="GC49" s="37"/>
      <c r="GD49" s="37"/>
      <c r="GE49" s="37"/>
      <c r="GF49" s="37"/>
      <c r="GG49" s="37"/>
      <c r="GH49" s="37"/>
      <c r="GI49" s="37"/>
      <c r="GJ49" s="37"/>
      <c r="GK49" s="37"/>
      <c r="GL49" s="37"/>
      <c r="GM49" s="37"/>
      <c r="GN49" s="37"/>
      <c r="GO49" s="37"/>
      <c r="GP49" s="37"/>
      <c r="GQ49" s="37"/>
      <c r="GR49" s="37"/>
      <c r="GS49" s="37"/>
      <c r="GT49" s="37"/>
      <c r="GU49" s="37"/>
      <c r="GV49" s="37"/>
      <c r="GW49" s="37"/>
      <c r="GX49" s="37"/>
      <c r="GY49" s="37"/>
      <c r="GZ49" s="37"/>
      <c r="HA49" s="37"/>
      <c r="HB49" s="37"/>
      <c r="HC49" s="37"/>
      <c r="HD49" s="37"/>
      <c r="HE49" s="37"/>
      <c r="HF49" s="37"/>
      <c r="HG49" s="37"/>
      <c r="HH49" s="37"/>
      <c r="HI49" s="37"/>
      <c r="HJ49" s="37"/>
      <c r="HK49" s="37"/>
      <c r="HL49" s="37"/>
      <c r="HM49" s="37"/>
      <c r="HN49" s="37"/>
      <c r="HO49" s="37"/>
      <c r="HP49" s="37"/>
      <c r="HQ49" s="37"/>
      <c r="HR49" s="37"/>
      <c r="HS49" s="37"/>
      <c r="HT49" s="37"/>
      <c r="HU49" s="37"/>
      <c r="HV49" s="37"/>
      <c r="HW49" s="37"/>
      <c r="HX49" s="37"/>
      <c r="HY49" s="37"/>
      <c r="HZ49" s="37"/>
      <c r="IA49" s="37"/>
      <c r="IB49" s="37"/>
      <c r="IC49" s="37"/>
      <c r="ID49" s="37"/>
      <c r="IE49" s="37"/>
      <c r="IF49" s="37"/>
      <c r="IG49" s="37"/>
      <c r="IH49" s="37"/>
      <c r="II49" s="37"/>
      <c r="IJ49" s="37"/>
      <c r="IK49" s="37"/>
      <c r="IL49" s="37"/>
      <c r="IM49" s="37"/>
      <c r="IN49" s="37"/>
      <c r="IO49" s="37"/>
      <c r="IP49" s="37"/>
      <c r="IQ49" s="37"/>
      <c r="IR49" s="37"/>
      <c r="IS49" s="37"/>
      <c r="IT49" s="37"/>
      <c r="IU49" s="37"/>
      <c r="IV49" s="37"/>
      <c r="IW49" s="37"/>
    </row>
    <row r="50" s="3" customFormat="1" ht="15" customHeight="1" spans="1:257">
      <c r="A50" s="17" t="s">
        <v>34</v>
      </c>
      <c r="B50" s="17" t="s">
        <v>554</v>
      </c>
      <c r="C50" s="22">
        <v>2024</v>
      </c>
      <c r="D50" s="17" t="s">
        <v>594</v>
      </c>
      <c r="E50" s="12">
        <v>2415110397</v>
      </c>
      <c r="F50" s="19" t="s">
        <v>603</v>
      </c>
      <c r="G50" s="23">
        <v>88</v>
      </c>
      <c r="H50" s="24">
        <v>2.1</v>
      </c>
      <c r="I50" s="29">
        <f t="shared" si="4"/>
        <v>90.1</v>
      </c>
      <c r="J50" s="23">
        <v>76.47</v>
      </c>
      <c r="K50" s="23">
        <v>0</v>
      </c>
      <c r="L50" s="29">
        <f t="shared" si="0"/>
        <v>76.47</v>
      </c>
      <c r="M50" s="23">
        <v>76.7</v>
      </c>
      <c r="N50" s="23">
        <v>0</v>
      </c>
      <c r="O50" s="29">
        <f t="shared" si="3"/>
        <v>76.7</v>
      </c>
      <c r="P50" s="23">
        <v>60</v>
      </c>
      <c r="Q50" s="23">
        <v>0</v>
      </c>
      <c r="R50" s="29">
        <f t="shared" si="1"/>
        <v>60</v>
      </c>
      <c r="S50" s="23">
        <v>60</v>
      </c>
      <c r="T50" s="23">
        <v>15</v>
      </c>
      <c r="U50" s="29">
        <f t="shared" si="2"/>
        <v>75</v>
      </c>
      <c r="V50" s="35">
        <v>76.9475</v>
      </c>
      <c r="W50" s="34">
        <f>RANK(V50,$V$4:$V$74)</f>
        <v>43</v>
      </c>
      <c r="X50" s="17">
        <v>41</v>
      </c>
      <c r="Y50" s="17" t="s">
        <v>43</v>
      </c>
      <c r="Z50" s="17">
        <v>71</v>
      </c>
      <c r="AA50" s="42"/>
      <c r="AB50" s="42"/>
      <c r="AC50" s="42"/>
      <c r="AD50" s="46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  <c r="EA50" s="37"/>
      <c r="EB50" s="37"/>
      <c r="EC50" s="37"/>
      <c r="ED50" s="37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  <c r="ES50" s="37"/>
      <c r="ET50" s="37"/>
      <c r="EU50" s="37"/>
      <c r="EV50" s="37"/>
      <c r="EW50" s="37"/>
      <c r="EX50" s="37"/>
      <c r="EY50" s="37"/>
      <c r="EZ50" s="37"/>
      <c r="FA50" s="37"/>
      <c r="FB50" s="37"/>
      <c r="FC50" s="37"/>
      <c r="FD50" s="37"/>
      <c r="FE50" s="37"/>
      <c r="FF50" s="37"/>
      <c r="FG50" s="37"/>
      <c r="FH50" s="37"/>
      <c r="FI50" s="37"/>
      <c r="FJ50" s="37"/>
      <c r="FK50" s="37"/>
      <c r="FL50" s="37"/>
      <c r="FM50" s="37"/>
      <c r="FN50" s="37"/>
      <c r="FO50" s="37"/>
      <c r="FP50" s="37"/>
      <c r="FQ50" s="37"/>
      <c r="FR50" s="37"/>
      <c r="FS50" s="37"/>
      <c r="FT50" s="37"/>
      <c r="FU50" s="37"/>
      <c r="FV50" s="37"/>
      <c r="FW50" s="37"/>
      <c r="FX50" s="37"/>
      <c r="FY50" s="37"/>
      <c r="FZ50" s="37"/>
      <c r="GA50" s="37"/>
      <c r="GB50" s="37"/>
      <c r="GC50" s="37"/>
      <c r="GD50" s="37"/>
      <c r="GE50" s="37"/>
      <c r="GF50" s="37"/>
      <c r="GG50" s="37"/>
      <c r="GH50" s="37"/>
      <c r="GI50" s="37"/>
      <c r="GJ50" s="37"/>
      <c r="GK50" s="37"/>
      <c r="GL50" s="37"/>
      <c r="GM50" s="37"/>
      <c r="GN50" s="37"/>
      <c r="GO50" s="37"/>
      <c r="GP50" s="37"/>
      <c r="GQ50" s="37"/>
      <c r="GR50" s="37"/>
      <c r="GS50" s="37"/>
      <c r="GT50" s="37"/>
      <c r="GU50" s="37"/>
      <c r="GV50" s="37"/>
      <c r="GW50" s="37"/>
      <c r="GX50" s="37"/>
      <c r="GY50" s="37"/>
      <c r="GZ50" s="37"/>
      <c r="HA50" s="37"/>
      <c r="HB50" s="37"/>
      <c r="HC50" s="37"/>
      <c r="HD50" s="37"/>
      <c r="HE50" s="37"/>
      <c r="HF50" s="37"/>
      <c r="HG50" s="37"/>
      <c r="HH50" s="37"/>
      <c r="HI50" s="37"/>
      <c r="HJ50" s="37"/>
      <c r="HK50" s="37"/>
      <c r="HL50" s="37"/>
      <c r="HM50" s="37"/>
      <c r="HN50" s="37"/>
      <c r="HO50" s="37"/>
      <c r="HP50" s="37"/>
      <c r="HQ50" s="37"/>
      <c r="HR50" s="37"/>
      <c r="HS50" s="37"/>
      <c r="HT50" s="37"/>
      <c r="HU50" s="37"/>
      <c r="HV50" s="37"/>
      <c r="HW50" s="37"/>
      <c r="HX50" s="37"/>
      <c r="HY50" s="37"/>
      <c r="HZ50" s="37"/>
      <c r="IA50" s="37"/>
      <c r="IB50" s="37"/>
      <c r="IC50" s="37"/>
      <c r="ID50" s="37"/>
      <c r="IE50" s="37"/>
      <c r="IF50" s="37"/>
      <c r="IG50" s="37"/>
      <c r="IH50" s="37"/>
      <c r="II50" s="37"/>
      <c r="IJ50" s="37"/>
      <c r="IK50" s="37"/>
      <c r="IL50" s="37"/>
      <c r="IM50" s="37"/>
      <c r="IN50" s="37"/>
      <c r="IO50" s="37"/>
      <c r="IP50" s="37"/>
      <c r="IQ50" s="37"/>
      <c r="IR50" s="37"/>
      <c r="IS50" s="37"/>
      <c r="IT50" s="37"/>
      <c r="IU50" s="37"/>
      <c r="IV50" s="37"/>
      <c r="IW50" s="37"/>
    </row>
    <row r="51" s="3" customFormat="1" ht="15" customHeight="1" spans="1:257">
      <c r="A51" s="17" t="s">
        <v>34</v>
      </c>
      <c r="B51" s="17" t="s">
        <v>554</v>
      </c>
      <c r="C51" s="22">
        <v>2024</v>
      </c>
      <c r="D51" s="17" t="s">
        <v>594</v>
      </c>
      <c r="E51" s="12">
        <v>2415110400</v>
      </c>
      <c r="F51" s="19" t="s">
        <v>604</v>
      </c>
      <c r="G51" s="23">
        <v>93</v>
      </c>
      <c r="H51" s="24">
        <v>6.75</v>
      </c>
      <c r="I51" s="29">
        <f t="shared" si="4"/>
        <v>99.75</v>
      </c>
      <c r="J51" s="23">
        <v>84.69</v>
      </c>
      <c r="K51" s="23">
        <v>1</v>
      </c>
      <c r="L51" s="29">
        <f t="shared" si="0"/>
        <v>85.69</v>
      </c>
      <c r="M51" s="23">
        <v>78.95</v>
      </c>
      <c r="N51" s="23">
        <v>0</v>
      </c>
      <c r="O51" s="29">
        <f t="shared" si="3"/>
        <v>78.95</v>
      </c>
      <c r="P51" s="23">
        <v>60</v>
      </c>
      <c r="Q51" s="23">
        <v>40</v>
      </c>
      <c r="R51" s="29">
        <f t="shared" si="1"/>
        <v>100</v>
      </c>
      <c r="S51" s="23">
        <v>60</v>
      </c>
      <c r="T51" s="23">
        <v>40</v>
      </c>
      <c r="U51" s="29">
        <f t="shared" si="2"/>
        <v>100</v>
      </c>
      <c r="V51" s="35">
        <v>88.19</v>
      </c>
      <c r="W51" s="34">
        <f>RANK(V51,$V$4:$V$74)</f>
        <v>6</v>
      </c>
      <c r="X51" s="17">
        <v>15</v>
      </c>
      <c r="Y51" s="17" t="s">
        <v>39</v>
      </c>
      <c r="Z51" s="17">
        <v>71</v>
      </c>
      <c r="AA51" s="42" t="s">
        <v>151</v>
      </c>
      <c r="AB51" s="42"/>
      <c r="AC51" s="42"/>
      <c r="AD51" s="46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 t="s">
        <v>373</v>
      </c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  <c r="HP51" s="37"/>
      <c r="HQ51" s="37"/>
      <c r="HR51" s="37"/>
      <c r="HS51" s="37"/>
      <c r="HT51" s="37"/>
      <c r="HU51" s="37"/>
      <c r="HV51" s="37"/>
      <c r="HW51" s="37"/>
      <c r="HX51" s="37"/>
      <c r="HY51" s="37"/>
      <c r="HZ51" s="37"/>
      <c r="IA51" s="37"/>
      <c r="IB51" s="37"/>
      <c r="IC51" s="37"/>
      <c r="ID51" s="37"/>
      <c r="IE51" s="37"/>
      <c r="IF51" s="37"/>
      <c r="IG51" s="37"/>
      <c r="IH51" s="37"/>
      <c r="II51" s="37"/>
      <c r="IJ51" s="37"/>
      <c r="IK51" s="37"/>
      <c r="IL51" s="37"/>
      <c r="IM51" s="37"/>
      <c r="IN51" s="37"/>
      <c r="IO51" s="37"/>
      <c r="IP51" s="37"/>
      <c r="IQ51" s="37"/>
      <c r="IR51" s="37"/>
      <c r="IS51" s="37"/>
      <c r="IT51" s="37"/>
      <c r="IU51" s="37"/>
      <c r="IV51" s="37"/>
      <c r="IW51" s="37"/>
    </row>
    <row r="52" s="3" customFormat="1" ht="15" customHeight="1" spans="1:257">
      <c r="A52" s="17" t="s">
        <v>34</v>
      </c>
      <c r="B52" s="17" t="s">
        <v>554</v>
      </c>
      <c r="C52" s="22">
        <v>2024</v>
      </c>
      <c r="D52" s="17" t="s">
        <v>594</v>
      </c>
      <c r="E52" s="12">
        <v>2415110401</v>
      </c>
      <c r="F52" s="19" t="s">
        <v>605</v>
      </c>
      <c r="G52" s="23">
        <v>88</v>
      </c>
      <c r="H52" s="24">
        <v>0.7</v>
      </c>
      <c r="I52" s="29">
        <f t="shared" si="4"/>
        <v>88.7</v>
      </c>
      <c r="J52" s="23">
        <v>88.11</v>
      </c>
      <c r="K52" s="23">
        <v>1</v>
      </c>
      <c r="L52" s="29">
        <f t="shared" si="0"/>
        <v>89.11</v>
      </c>
      <c r="M52" s="23">
        <v>83</v>
      </c>
      <c r="N52" s="23">
        <v>0</v>
      </c>
      <c r="O52" s="29">
        <f t="shared" si="3"/>
        <v>83</v>
      </c>
      <c r="P52" s="23">
        <v>60</v>
      </c>
      <c r="Q52" s="23">
        <v>20</v>
      </c>
      <c r="R52" s="29">
        <f t="shared" si="1"/>
        <v>80</v>
      </c>
      <c r="S52" s="23">
        <v>60</v>
      </c>
      <c r="T52" s="23">
        <v>14.49</v>
      </c>
      <c r="U52" s="29">
        <f t="shared" si="2"/>
        <v>74.49</v>
      </c>
      <c r="V52" s="35">
        <v>87.577</v>
      </c>
      <c r="W52" s="34">
        <f>RANK(V52,$V$4:$V$74)</f>
        <v>7</v>
      </c>
      <c r="X52" s="17">
        <v>7</v>
      </c>
      <c r="Y52" s="17" t="s">
        <v>43</v>
      </c>
      <c r="Z52" s="17">
        <v>71</v>
      </c>
      <c r="AA52" s="42" t="s">
        <v>54</v>
      </c>
      <c r="AB52" s="41"/>
      <c r="AC52" s="44"/>
      <c r="AD52" s="41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 t="s">
        <v>377</v>
      </c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  <c r="HM52" s="37"/>
      <c r="HN52" s="37"/>
      <c r="HO52" s="37"/>
      <c r="HP52" s="37"/>
      <c r="HQ52" s="37"/>
      <c r="HR52" s="37"/>
      <c r="HS52" s="37"/>
      <c r="HT52" s="37"/>
      <c r="HU52" s="37"/>
      <c r="HV52" s="37"/>
      <c r="HW52" s="37"/>
      <c r="HX52" s="37"/>
      <c r="HY52" s="37"/>
      <c r="HZ52" s="37"/>
      <c r="IA52" s="37"/>
      <c r="IB52" s="37"/>
      <c r="IC52" s="37"/>
      <c r="ID52" s="37"/>
      <c r="IE52" s="37"/>
      <c r="IF52" s="37"/>
      <c r="IG52" s="37"/>
      <c r="IH52" s="37"/>
      <c r="II52" s="37"/>
      <c r="IJ52" s="37"/>
      <c r="IK52" s="37"/>
      <c r="IL52" s="37"/>
      <c r="IM52" s="37"/>
      <c r="IN52" s="37"/>
      <c r="IO52" s="37"/>
      <c r="IP52" s="37"/>
      <c r="IQ52" s="37"/>
      <c r="IR52" s="37"/>
      <c r="IS52" s="37"/>
      <c r="IT52" s="37"/>
      <c r="IU52" s="37"/>
      <c r="IV52" s="37"/>
      <c r="IW52" s="37"/>
    </row>
    <row r="53" s="3" customFormat="1" ht="15" customHeight="1" spans="1:257">
      <c r="A53" s="17" t="s">
        <v>34</v>
      </c>
      <c r="B53" s="17" t="s">
        <v>554</v>
      </c>
      <c r="C53" s="22">
        <v>2024</v>
      </c>
      <c r="D53" s="17" t="s">
        <v>594</v>
      </c>
      <c r="E53" s="12">
        <v>2415110403</v>
      </c>
      <c r="F53" s="19" t="s">
        <v>606</v>
      </c>
      <c r="G53" s="23">
        <v>83</v>
      </c>
      <c r="H53" s="24">
        <v>2.9</v>
      </c>
      <c r="I53" s="29">
        <f t="shared" si="4"/>
        <v>85.9</v>
      </c>
      <c r="J53" s="23">
        <v>88.23</v>
      </c>
      <c r="K53" s="23">
        <v>1.7</v>
      </c>
      <c r="L53" s="29">
        <f t="shared" si="0"/>
        <v>89.93</v>
      </c>
      <c r="M53" s="23">
        <v>76.2</v>
      </c>
      <c r="N53" s="23">
        <v>0</v>
      </c>
      <c r="O53" s="29">
        <f t="shared" si="3"/>
        <v>76.2</v>
      </c>
      <c r="P53" s="23">
        <v>60</v>
      </c>
      <c r="Q53" s="23">
        <v>40</v>
      </c>
      <c r="R53" s="29">
        <f t="shared" si="1"/>
        <v>100</v>
      </c>
      <c r="S53" s="23">
        <v>60</v>
      </c>
      <c r="T53" s="23">
        <v>10</v>
      </c>
      <c r="U53" s="29">
        <f t="shared" si="2"/>
        <v>70</v>
      </c>
      <c r="V53" s="35">
        <v>88.3475</v>
      </c>
      <c r="W53" s="34">
        <f>RANK(V53,$V$4:$V$74)</f>
        <v>4</v>
      </c>
      <c r="X53" s="17">
        <v>6</v>
      </c>
      <c r="Y53" s="17" t="s">
        <v>43</v>
      </c>
      <c r="Z53" s="17">
        <v>71</v>
      </c>
      <c r="AA53" s="42" t="s">
        <v>54</v>
      </c>
      <c r="AB53" s="41"/>
      <c r="AC53" s="44"/>
      <c r="AD53" s="41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  <c r="DW53" s="37"/>
      <c r="DX53" s="37"/>
      <c r="DY53" s="37"/>
      <c r="DZ53" s="37"/>
      <c r="EA53" s="37"/>
      <c r="EB53" s="37"/>
      <c r="EC53" s="37"/>
      <c r="ED53" s="37"/>
      <c r="EE53" s="37"/>
      <c r="EF53" s="37"/>
      <c r="EG53" s="37"/>
      <c r="EH53" s="37"/>
      <c r="EI53" s="37"/>
      <c r="EJ53" s="37"/>
      <c r="EK53" s="37"/>
      <c r="EL53" s="37"/>
      <c r="EM53" s="37"/>
      <c r="EN53" s="37"/>
      <c r="EO53" s="37"/>
      <c r="EP53" s="37"/>
      <c r="EQ53" s="37"/>
      <c r="ER53" s="37"/>
      <c r="ES53" s="37"/>
      <c r="ET53" s="37"/>
      <c r="EU53" s="37"/>
      <c r="EV53" s="37"/>
      <c r="EW53" s="37"/>
      <c r="EX53" s="37"/>
      <c r="EY53" s="37"/>
      <c r="EZ53" s="37"/>
      <c r="FA53" s="37"/>
      <c r="FB53" s="37"/>
      <c r="FC53" s="37"/>
      <c r="FD53" s="37"/>
      <c r="FE53" s="37"/>
      <c r="FF53" s="37"/>
      <c r="FG53" s="37"/>
      <c r="FH53" s="37"/>
      <c r="FI53" s="37"/>
      <c r="FJ53" s="37"/>
      <c r="FK53" s="37"/>
      <c r="FL53" s="37"/>
      <c r="FM53" s="37"/>
      <c r="FN53" s="37"/>
      <c r="FO53" s="37"/>
      <c r="FP53" s="37"/>
      <c r="FQ53" s="37"/>
      <c r="FR53" s="37"/>
      <c r="FS53" s="37"/>
      <c r="FT53" s="37"/>
      <c r="FU53" s="37"/>
      <c r="FV53" s="37"/>
      <c r="FW53" s="37"/>
      <c r="FX53" s="37"/>
      <c r="FY53" s="37"/>
      <c r="FZ53" s="37"/>
      <c r="GA53" s="37"/>
      <c r="GB53" s="37"/>
      <c r="GC53" s="37"/>
      <c r="GD53" s="37"/>
      <c r="GE53" s="37"/>
      <c r="GF53" s="37"/>
      <c r="GG53" s="37"/>
      <c r="GH53" s="37"/>
      <c r="GI53" s="37"/>
      <c r="GJ53" s="37"/>
      <c r="GK53" s="37"/>
      <c r="GL53" s="37"/>
      <c r="GM53" s="37"/>
      <c r="GN53" s="37"/>
      <c r="GO53" s="37"/>
      <c r="GP53" s="37"/>
      <c r="GQ53" s="37"/>
      <c r="GR53" s="37"/>
      <c r="GS53" s="37"/>
      <c r="GT53" s="37"/>
      <c r="GU53" s="37"/>
      <c r="GV53" s="37"/>
      <c r="GW53" s="37"/>
      <c r="GX53" s="37"/>
      <c r="GY53" s="37"/>
      <c r="GZ53" s="37"/>
      <c r="HA53" s="37"/>
      <c r="HB53" s="37"/>
      <c r="HC53" s="37"/>
      <c r="HD53" s="37"/>
      <c r="HE53" s="37"/>
      <c r="HF53" s="37"/>
      <c r="HG53" s="37"/>
      <c r="HH53" s="37"/>
      <c r="HI53" s="37"/>
      <c r="HJ53" s="37"/>
      <c r="HK53" s="37"/>
      <c r="HL53" s="37"/>
      <c r="HM53" s="37"/>
      <c r="HN53" s="37"/>
      <c r="HO53" s="37"/>
      <c r="HP53" s="37"/>
      <c r="HQ53" s="37"/>
      <c r="HR53" s="37"/>
      <c r="HS53" s="37"/>
      <c r="HT53" s="37"/>
      <c r="HU53" s="37"/>
      <c r="HV53" s="37"/>
      <c r="HW53" s="37"/>
      <c r="HX53" s="37"/>
      <c r="HY53" s="37"/>
      <c r="HZ53" s="37"/>
      <c r="IA53" s="37"/>
      <c r="IB53" s="37"/>
      <c r="IC53" s="37"/>
      <c r="ID53" s="37"/>
      <c r="IE53" s="37"/>
      <c r="IF53" s="37"/>
      <c r="IG53" s="37"/>
      <c r="IH53" s="37"/>
      <c r="II53" s="37"/>
      <c r="IJ53" s="37"/>
      <c r="IK53" s="37"/>
      <c r="IL53" s="37"/>
      <c r="IM53" s="37"/>
      <c r="IN53" s="37"/>
      <c r="IO53" s="37"/>
      <c r="IP53" s="37"/>
      <c r="IQ53" s="37"/>
      <c r="IR53" s="37"/>
      <c r="IS53" s="37"/>
      <c r="IT53" s="37"/>
      <c r="IU53" s="37"/>
      <c r="IV53" s="37"/>
      <c r="IW53" s="37"/>
    </row>
    <row r="54" s="3" customFormat="1" ht="15" customHeight="1" spans="1:257">
      <c r="A54" s="17" t="s">
        <v>34</v>
      </c>
      <c r="B54" s="17" t="s">
        <v>554</v>
      </c>
      <c r="C54" s="22">
        <v>2024</v>
      </c>
      <c r="D54" s="17" t="s">
        <v>594</v>
      </c>
      <c r="E54" s="12">
        <v>2415110404</v>
      </c>
      <c r="F54" s="19" t="s">
        <v>607</v>
      </c>
      <c r="G54" s="23">
        <v>88</v>
      </c>
      <c r="H54" s="24">
        <v>0</v>
      </c>
      <c r="I54" s="29">
        <f t="shared" si="4"/>
        <v>88</v>
      </c>
      <c r="J54" s="23">
        <v>90.31</v>
      </c>
      <c r="K54" s="23">
        <v>1</v>
      </c>
      <c r="L54" s="29">
        <f t="shared" si="0"/>
        <v>91.31</v>
      </c>
      <c r="M54" s="23">
        <v>77.75</v>
      </c>
      <c r="N54" s="23">
        <v>0</v>
      </c>
      <c r="O54" s="29">
        <f t="shared" si="3"/>
        <v>77.75</v>
      </c>
      <c r="P54" s="23">
        <v>60</v>
      </c>
      <c r="Q54" s="23">
        <v>0</v>
      </c>
      <c r="R54" s="29">
        <f t="shared" si="1"/>
        <v>60</v>
      </c>
      <c r="S54" s="23">
        <v>60</v>
      </c>
      <c r="T54" s="23">
        <v>24.98</v>
      </c>
      <c r="U54" s="29">
        <f t="shared" si="2"/>
        <v>84.98</v>
      </c>
      <c r="V54" s="35">
        <v>88.419</v>
      </c>
      <c r="W54" s="34">
        <f>RANK(V54,$V$4:$V$74)</f>
        <v>3</v>
      </c>
      <c r="X54" s="17">
        <v>2</v>
      </c>
      <c r="Y54" s="17" t="s">
        <v>43</v>
      </c>
      <c r="Z54" s="17">
        <v>71</v>
      </c>
      <c r="AA54" s="42" t="s">
        <v>112</v>
      </c>
      <c r="AB54" s="44"/>
      <c r="AC54" s="44"/>
      <c r="AD54" s="44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  <c r="EA54" s="37"/>
      <c r="EB54" s="37"/>
      <c r="EC54" s="37"/>
      <c r="ED54" s="37"/>
      <c r="EE54" s="37"/>
      <c r="EF54" s="37"/>
      <c r="EG54" s="37"/>
      <c r="EH54" s="37"/>
      <c r="EI54" s="37"/>
      <c r="EJ54" s="37"/>
      <c r="EK54" s="37"/>
      <c r="EL54" s="37"/>
      <c r="EM54" s="37"/>
      <c r="EN54" s="37"/>
      <c r="EO54" s="37"/>
      <c r="EP54" s="37"/>
      <c r="EQ54" s="37"/>
      <c r="ER54" s="37"/>
      <c r="ES54" s="37"/>
      <c r="ET54" s="37"/>
      <c r="EU54" s="37"/>
      <c r="EV54" s="37"/>
      <c r="EW54" s="37"/>
      <c r="EX54" s="37"/>
      <c r="EY54" s="37"/>
      <c r="EZ54" s="37"/>
      <c r="FA54" s="37"/>
      <c r="FB54" s="37"/>
      <c r="FC54" s="37"/>
      <c r="FD54" s="37"/>
      <c r="FE54" s="37"/>
      <c r="FF54" s="37"/>
      <c r="FG54" s="37"/>
      <c r="FH54" s="37"/>
      <c r="FI54" s="37"/>
      <c r="FJ54" s="37"/>
      <c r="FK54" s="37"/>
      <c r="FL54" s="37"/>
      <c r="FM54" s="37"/>
      <c r="FN54" s="37"/>
      <c r="FO54" s="37"/>
      <c r="FP54" s="37"/>
      <c r="FQ54" s="37"/>
      <c r="FR54" s="37"/>
      <c r="FS54" s="37"/>
      <c r="FT54" s="37"/>
      <c r="FU54" s="37"/>
      <c r="FV54" s="37"/>
      <c r="FW54" s="37"/>
      <c r="FX54" s="37"/>
      <c r="FY54" s="37"/>
      <c r="FZ54" s="37"/>
      <c r="GA54" s="37"/>
      <c r="GB54" s="37"/>
      <c r="GC54" s="37"/>
      <c r="GD54" s="37"/>
      <c r="GE54" s="37"/>
      <c r="GF54" s="37"/>
      <c r="GG54" s="37"/>
      <c r="GH54" s="37"/>
      <c r="GI54" s="37"/>
      <c r="GJ54" s="37"/>
      <c r="GK54" s="37"/>
      <c r="GL54" s="37"/>
      <c r="GM54" s="37"/>
      <c r="GN54" s="37"/>
      <c r="GO54" s="37"/>
      <c r="GP54" s="37"/>
      <c r="GQ54" s="37"/>
      <c r="GR54" s="37"/>
      <c r="GS54" s="37"/>
      <c r="GT54" s="37"/>
      <c r="GU54" s="37"/>
      <c r="GV54" s="37"/>
      <c r="GW54" s="37"/>
      <c r="GX54" s="37"/>
      <c r="GY54" s="37"/>
      <c r="GZ54" s="37"/>
      <c r="HA54" s="37"/>
      <c r="HB54" s="37"/>
      <c r="HC54" s="37"/>
      <c r="HD54" s="37"/>
      <c r="HE54" s="37"/>
      <c r="HF54" s="37"/>
      <c r="HG54" s="37"/>
      <c r="HH54" s="37"/>
      <c r="HI54" s="37"/>
      <c r="HJ54" s="37"/>
      <c r="HK54" s="37"/>
      <c r="HL54" s="37"/>
      <c r="HM54" s="37"/>
      <c r="HN54" s="37"/>
      <c r="HO54" s="37"/>
      <c r="HP54" s="37"/>
      <c r="HQ54" s="37"/>
      <c r="HR54" s="37"/>
      <c r="HS54" s="37"/>
      <c r="HT54" s="37"/>
      <c r="HU54" s="37"/>
      <c r="HV54" s="37"/>
      <c r="HW54" s="37"/>
      <c r="HX54" s="37"/>
      <c r="HY54" s="37"/>
      <c r="HZ54" s="37"/>
      <c r="IA54" s="37"/>
      <c r="IB54" s="37"/>
      <c r="IC54" s="37"/>
      <c r="ID54" s="37"/>
      <c r="IE54" s="37"/>
      <c r="IF54" s="37"/>
      <c r="IG54" s="37"/>
      <c r="IH54" s="37"/>
      <c r="II54" s="37"/>
      <c r="IJ54" s="37"/>
      <c r="IK54" s="37"/>
      <c r="IL54" s="37"/>
      <c r="IM54" s="37"/>
      <c r="IN54" s="37"/>
      <c r="IO54" s="37"/>
      <c r="IP54" s="37"/>
      <c r="IQ54" s="37"/>
      <c r="IR54" s="37"/>
      <c r="IS54" s="37"/>
      <c r="IT54" s="37"/>
      <c r="IU54" s="37"/>
      <c r="IV54" s="37"/>
      <c r="IW54" s="37"/>
    </row>
    <row r="55" s="3" customFormat="1" ht="15" customHeight="1" spans="1:257">
      <c r="A55" s="17" t="s">
        <v>34</v>
      </c>
      <c r="B55" s="17" t="s">
        <v>554</v>
      </c>
      <c r="C55" s="22">
        <v>2024</v>
      </c>
      <c r="D55" s="17" t="s">
        <v>594</v>
      </c>
      <c r="E55" s="12">
        <v>2415110405</v>
      </c>
      <c r="F55" s="19" t="s">
        <v>608</v>
      </c>
      <c r="G55" s="23">
        <v>83</v>
      </c>
      <c r="H55" s="24">
        <v>0</v>
      </c>
      <c r="I55" s="29">
        <f t="shared" si="4"/>
        <v>83</v>
      </c>
      <c r="J55" s="23">
        <v>74.64</v>
      </c>
      <c r="K55" s="23">
        <v>0</v>
      </c>
      <c r="L55" s="29">
        <f t="shared" si="0"/>
        <v>74.64</v>
      </c>
      <c r="M55" s="23">
        <v>73.6</v>
      </c>
      <c r="N55" s="23">
        <v>0.5</v>
      </c>
      <c r="O55" s="29">
        <f t="shared" si="3"/>
        <v>74.1</v>
      </c>
      <c r="P55" s="23">
        <v>60</v>
      </c>
      <c r="Q55" s="23">
        <v>0</v>
      </c>
      <c r="R55" s="29">
        <f t="shared" si="1"/>
        <v>60</v>
      </c>
      <c r="S55" s="23">
        <v>60</v>
      </c>
      <c r="T55" s="23">
        <v>5</v>
      </c>
      <c r="U55" s="29">
        <f t="shared" si="2"/>
        <v>65</v>
      </c>
      <c r="V55" s="35">
        <v>74.235</v>
      </c>
      <c r="W55" s="34">
        <f>RANK(V55,$V$4:$V$74)</f>
        <v>57</v>
      </c>
      <c r="X55" s="17">
        <v>49</v>
      </c>
      <c r="Y55" s="17" t="s">
        <v>43</v>
      </c>
      <c r="Z55" s="17">
        <v>71</v>
      </c>
      <c r="AA55" s="41"/>
      <c r="AB55" s="41"/>
      <c r="AC55" s="41"/>
      <c r="AD55" s="41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  <c r="IR55" s="37"/>
      <c r="IS55" s="37"/>
      <c r="IT55" s="37"/>
      <c r="IU55" s="37"/>
      <c r="IV55" s="37"/>
      <c r="IW55" s="37"/>
    </row>
    <row r="56" s="3" customFormat="1" ht="15" customHeight="1" spans="1:257">
      <c r="A56" s="17" t="s">
        <v>34</v>
      </c>
      <c r="B56" s="17" t="s">
        <v>554</v>
      </c>
      <c r="C56" s="22">
        <v>2024</v>
      </c>
      <c r="D56" s="17" t="s">
        <v>594</v>
      </c>
      <c r="E56" s="12">
        <v>2415110406</v>
      </c>
      <c r="F56" s="19" t="s">
        <v>609</v>
      </c>
      <c r="G56" s="23">
        <v>86</v>
      </c>
      <c r="H56" s="24">
        <v>4.5</v>
      </c>
      <c r="I56" s="29">
        <v>89</v>
      </c>
      <c r="J56" s="23">
        <v>88.39</v>
      </c>
      <c r="K56" s="23">
        <v>1</v>
      </c>
      <c r="L56" s="29">
        <f t="shared" si="0"/>
        <v>89.39</v>
      </c>
      <c r="M56" s="23">
        <v>80.43</v>
      </c>
      <c r="N56" s="23">
        <v>0</v>
      </c>
      <c r="O56" s="29">
        <f t="shared" si="3"/>
        <v>80.43</v>
      </c>
      <c r="P56" s="23">
        <v>60</v>
      </c>
      <c r="Q56" s="23">
        <v>0</v>
      </c>
      <c r="R56" s="29">
        <f t="shared" si="1"/>
        <v>60</v>
      </c>
      <c r="S56" s="23">
        <v>60</v>
      </c>
      <c r="T56" s="23">
        <v>10</v>
      </c>
      <c r="U56" s="29">
        <f t="shared" si="2"/>
        <v>70</v>
      </c>
      <c r="V56" s="35">
        <v>86.464</v>
      </c>
      <c r="W56" s="34">
        <f>RANK(V56,$V$4:$V$74)</f>
        <v>10</v>
      </c>
      <c r="X56" s="17">
        <v>5</v>
      </c>
      <c r="Y56" s="17" t="s">
        <v>43</v>
      </c>
      <c r="Z56" s="17">
        <v>71</v>
      </c>
      <c r="AA56" s="42" t="s">
        <v>54</v>
      </c>
      <c r="AB56" s="41"/>
      <c r="AC56" s="44"/>
      <c r="AD56" s="41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  <c r="EA56" s="37"/>
      <c r="EB56" s="37"/>
      <c r="EC56" s="37"/>
      <c r="ED56" s="37"/>
      <c r="EE56" s="37"/>
      <c r="EF56" s="37"/>
      <c r="EG56" s="37"/>
      <c r="EH56" s="37"/>
      <c r="EI56" s="37"/>
      <c r="EJ56" s="37"/>
      <c r="EK56" s="37"/>
      <c r="EL56" s="37"/>
      <c r="EM56" s="37"/>
      <c r="EN56" s="37"/>
      <c r="EO56" s="37"/>
      <c r="EP56" s="37"/>
      <c r="EQ56" s="37"/>
      <c r="ER56" s="37"/>
      <c r="ES56" s="37"/>
      <c r="ET56" s="37"/>
      <c r="EU56" s="37"/>
      <c r="EV56" s="37"/>
      <c r="EW56" s="37"/>
      <c r="EX56" s="37"/>
      <c r="EY56" s="37"/>
      <c r="EZ56" s="37"/>
      <c r="FA56" s="37"/>
      <c r="FB56" s="37"/>
      <c r="FC56" s="37"/>
      <c r="FD56" s="37"/>
      <c r="FE56" s="37"/>
      <c r="FF56" s="37"/>
      <c r="FG56" s="37"/>
      <c r="FH56" s="37"/>
      <c r="FI56" s="37"/>
      <c r="FJ56" s="37"/>
      <c r="FK56" s="37"/>
      <c r="FL56" s="37"/>
      <c r="FM56" s="37"/>
      <c r="FN56" s="37"/>
      <c r="FO56" s="37"/>
      <c r="FP56" s="37"/>
      <c r="FQ56" s="37"/>
      <c r="FR56" s="37"/>
      <c r="FS56" s="37"/>
      <c r="FT56" s="37"/>
      <c r="FU56" s="37"/>
      <c r="FV56" s="37"/>
      <c r="FW56" s="37"/>
      <c r="FX56" s="37"/>
      <c r="FY56" s="37"/>
      <c r="FZ56" s="37"/>
      <c r="GA56" s="37"/>
      <c r="GB56" s="37"/>
      <c r="GC56" s="37"/>
      <c r="GD56" s="37"/>
      <c r="GE56" s="37"/>
      <c r="GF56" s="37"/>
      <c r="GG56" s="37"/>
      <c r="GH56" s="37"/>
      <c r="GI56" s="37"/>
      <c r="GJ56" s="37"/>
      <c r="GK56" s="37"/>
      <c r="GL56" s="37"/>
      <c r="GM56" s="37"/>
      <c r="GN56" s="37"/>
      <c r="GO56" s="37"/>
      <c r="GP56" s="37"/>
      <c r="GQ56" s="37"/>
      <c r="GR56" s="37"/>
      <c r="GS56" s="37"/>
      <c r="GT56" s="37"/>
      <c r="GU56" s="37"/>
      <c r="GV56" s="37"/>
      <c r="GW56" s="37"/>
      <c r="GX56" s="37"/>
      <c r="GY56" s="37"/>
      <c r="GZ56" s="37"/>
      <c r="HA56" s="37"/>
      <c r="HB56" s="37"/>
      <c r="HC56" s="37"/>
      <c r="HD56" s="37"/>
      <c r="HE56" s="37"/>
      <c r="HF56" s="37"/>
      <c r="HG56" s="37"/>
      <c r="HH56" s="37"/>
      <c r="HI56" s="37"/>
      <c r="HJ56" s="37"/>
      <c r="HK56" s="37"/>
      <c r="HL56" s="37"/>
      <c r="HM56" s="37"/>
      <c r="HN56" s="37"/>
      <c r="HO56" s="37"/>
      <c r="HP56" s="37"/>
      <c r="HQ56" s="37"/>
      <c r="HR56" s="37"/>
      <c r="HS56" s="37"/>
      <c r="HT56" s="37"/>
      <c r="HU56" s="37"/>
      <c r="HV56" s="37"/>
      <c r="HW56" s="37"/>
      <c r="HX56" s="37"/>
      <c r="HY56" s="37"/>
      <c r="HZ56" s="37"/>
      <c r="IA56" s="37"/>
      <c r="IB56" s="37"/>
      <c r="IC56" s="37"/>
      <c r="ID56" s="37"/>
      <c r="IE56" s="37"/>
      <c r="IF56" s="37"/>
      <c r="IG56" s="37"/>
      <c r="IH56" s="37"/>
      <c r="II56" s="37"/>
      <c r="IJ56" s="37"/>
      <c r="IK56" s="37"/>
      <c r="IL56" s="37"/>
      <c r="IM56" s="37"/>
      <c r="IN56" s="37"/>
      <c r="IO56" s="37"/>
      <c r="IP56" s="37"/>
      <c r="IQ56" s="37"/>
      <c r="IR56" s="37"/>
      <c r="IS56" s="37"/>
      <c r="IT56" s="37"/>
      <c r="IU56" s="37"/>
      <c r="IV56" s="37"/>
      <c r="IW56" s="37"/>
    </row>
    <row r="57" s="3" customFormat="1" ht="15" customHeight="1" spans="1:257">
      <c r="A57" s="17" t="s">
        <v>34</v>
      </c>
      <c r="B57" s="17" t="s">
        <v>554</v>
      </c>
      <c r="C57" s="22">
        <v>2024</v>
      </c>
      <c r="D57" s="17" t="s">
        <v>594</v>
      </c>
      <c r="E57" s="12">
        <v>2415110407</v>
      </c>
      <c r="F57" s="19" t="s">
        <v>610</v>
      </c>
      <c r="G57" s="23">
        <v>84.5</v>
      </c>
      <c r="H57" s="24">
        <v>2.75</v>
      </c>
      <c r="I57" s="29">
        <f t="shared" ref="I57:I74" si="5">SUM(G57:H57)</f>
        <v>87.25</v>
      </c>
      <c r="J57" s="23">
        <v>86.09</v>
      </c>
      <c r="K57" s="23">
        <v>1</v>
      </c>
      <c r="L57" s="29">
        <f t="shared" si="0"/>
        <v>87.09</v>
      </c>
      <c r="M57" s="23">
        <v>71.2</v>
      </c>
      <c r="N57" s="23">
        <v>0</v>
      </c>
      <c r="O57" s="29">
        <f t="shared" si="3"/>
        <v>71.2</v>
      </c>
      <c r="P57" s="23">
        <v>60</v>
      </c>
      <c r="Q57" s="23">
        <v>0</v>
      </c>
      <c r="R57" s="29">
        <f t="shared" si="1"/>
        <v>60</v>
      </c>
      <c r="S57" s="23">
        <v>60</v>
      </c>
      <c r="T57" s="23">
        <v>10</v>
      </c>
      <c r="U57" s="29">
        <f t="shared" si="2"/>
        <v>70</v>
      </c>
      <c r="V57" s="35">
        <v>84.1025</v>
      </c>
      <c r="W57" s="34">
        <f>RANK(V57,$V$4:$V$74)</f>
        <v>21</v>
      </c>
      <c r="X57" s="17">
        <v>9</v>
      </c>
      <c r="Y57" s="17" t="s">
        <v>43</v>
      </c>
      <c r="Z57" s="17">
        <v>71</v>
      </c>
      <c r="AA57" s="42" t="s">
        <v>54</v>
      </c>
      <c r="AB57" s="41"/>
      <c r="AC57" s="41"/>
      <c r="AD57" s="41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  <c r="HU57" s="37"/>
      <c r="HV57" s="37"/>
      <c r="HW57" s="37"/>
      <c r="HX57" s="37"/>
      <c r="HY57" s="37"/>
      <c r="HZ57" s="37"/>
      <c r="IA57" s="37"/>
      <c r="IB57" s="37"/>
      <c r="IC57" s="37"/>
      <c r="ID57" s="37"/>
      <c r="IE57" s="37"/>
      <c r="IF57" s="37"/>
      <c r="IG57" s="37"/>
      <c r="IH57" s="37"/>
      <c r="II57" s="37"/>
      <c r="IJ57" s="37"/>
      <c r="IK57" s="37"/>
      <c r="IL57" s="37"/>
      <c r="IM57" s="37"/>
      <c r="IN57" s="37"/>
      <c r="IO57" s="37"/>
      <c r="IP57" s="37"/>
      <c r="IQ57" s="37"/>
      <c r="IR57" s="37"/>
      <c r="IS57" s="37"/>
      <c r="IT57" s="37"/>
      <c r="IU57" s="37"/>
      <c r="IV57" s="37"/>
      <c r="IW57" s="37"/>
    </row>
    <row r="58" s="3" customFormat="1" ht="15" customHeight="1" spans="1:257">
      <c r="A58" s="17" t="s">
        <v>34</v>
      </c>
      <c r="B58" s="17" t="s">
        <v>554</v>
      </c>
      <c r="C58" s="22">
        <v>2024</v>
      </c>
      <c r="D58" s="17" t="s">
        <v>594</v>
      </c>
      <c r="E58" s="12">
        <v>2415110409</v>
      </c>
      <c r="F58" s="19" t="s">
        <v>611</v>
      </c>
      <c r="G58" s="23">
        <v>89</v>
      </c>
      <c r="H58" s="24">
        <v>3.6</v>
      </c>
      <c r="I58" s="29">
        <f t="shared" si="5"/>
        <v>92.6</v>
      </c>
      <c r="J58" s="23">
        <v>81.29</v>
      </c>
      <c r="K58" s="23">
        <v>0</v>
      </c>
      <c r="L58" s="29">
        <f t="shared" si="0"/>
        <v>81.29</v>
      </c>
      <c r="M58" s="23">
        <v>70</v>
      </c>
      <c r="N58" s="23">
        <v>0</v>
      </c>
      <c r="O58" s="29">
        <f t="shared" si="3"/>
        <v>70</v>
      </c>
      <c r="P58" s="23">
        <v>60</v>
      </c>
      <c r="Q58" s="23">
        <v>0</v>
      </c>
      <c r="R58" s="29">
        <f t="shared" si="1"/>
        <v>60</v>
      </c>
      <c r="S58" s="23">
        <v>60</v>
      </c>
      <c r="T58" s="23">
        <v>25</v>
      </c>
      <c r="U58" s="29">
        <f t="shared" si="2"/>
        <v>85</v>
      </c>
      <c r="V58" s="35">
        <v>80.9775</v>
      </c>
      <c r="W58" s="34">
        <f>RANK(V58,$V$4:$V$74)</f>
        <v>26</v>
      </c>
      <c r="X58" s="17">
        <v>24</v>
      </c>
      <c r="Y58" s="17" t="s">
        <v>43</v>
      </c>
      <c r="Z58" s="17">
        <v>71</v>
      </c>
      <c r="AA58" s="42" t="s">
        <v>49</v>
      </c>
      <c r="AB58" s="41"/>
      <c r="AC58" s="41"/>
      <c r="AD58" s="41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  <c r="FU58" s="37"/>
      <c r="FV58" s="37"/>
      <c r="FW58" s="37"/>
      <c r="FX58" s="37"/>
      <c r="FY58" s="37"/>
      <c r="FZ58" s="37"/>
      <c r="GA58" s="37"/>
      <c r="GB58" s="37"/>
      <c r="GC58" s="37"/>
      <c r="GD58" s="37"/>
      <c r="GE58" s="37"/>
      <c r="GF58" s="37"/>
      <c r="GG58" s="37"/>
      <c r="GH58" s="37"/>
      <c r="GI58" s="37"/>
      <c r="GJ58" s="37"/>
      <c r="GK58" s="37"/>
      <c r="GL58" s="37"/>
      <c r="GM58" s="37"/>
      <c r="GN58" s="37"/>
      <c r="GO58" s="37"/>
      <c r="GP58" s="37"/>
      <c r="GQ58" s="37"/>
      <c r="GR58" s="37"/>
      <c r="GS58" s="37"/>
      <c r="GT58" s="37"/>
      <c r="GU58" s="37"/>
      <c r="GV58" s="37"/>
      <c r="GW58" s="37"/>
      <c r="GX58" s="37"/>
      <c r="GY58" s="37"/>
      <c r="GZ58" s="37"/>
      <c r="HA58" s="37"/>
      <c r="HB58" s="37"/>
      <c r="HC58" s="37"/>
      <c r="HD58" s="37"/>
      <c r="HE58" s="37"/>
      <c r="HF58" s="37"/>
      <c r="HG58" s="37"/>
      <c r="HH58" s="37"/>
      <c r="HI58" s="37"/>
      <c r="HJ58" s="37"/>
      <c r="HK58" s="37"/>
      <c r="HL58" s="37"/>
      <c r="HM58" s="37"/>
      <c r="HN58" s="37"/>
      <c r="HO58" s="37"/>
      <c r="HP58" s="37"/>
      <c r="HQ58" s="37"/>
      <c r="HR58" s="37"/>
      <c r="HS58" s="37"/>
      <c r="HT58" s="37"/>
      <c r="HU58" s="37"/>
      <c r="HV58" s="37"/>
      <c r="HW58" s="37"/>
      <c r="HX58" s="37"/>
      <c r="HY58" s="37"/>
      <c r="HZ58" s="37"/>
      <c r="IA58" s="37"/>
      <c r="IB58" s="37"/>
      <c r="IC58" s="37"/>
      <c r="ID58" s="37"/>
      <c r="IE58" s="37"/>
      <c r="IF58" s="37"/>
      <c r="IG58" s="37"/>
      <c r="IH58" s="37"/>
      <c r="II58" s="37"/>
      <c r="IJ58" s="37"/>
      <c r="IK58" s="37"/>
      <c r="IL58" s="37"/>
      <c r="IM58" s="37"/>
      <c r="IN58" s="37"/>
      <c r="IO58" s="37"/>
      <c r="IP58" s="37"/>
      <c r="IQ58" s="37"/>
      <c r="IR58" s="37"/>
      <c r="IS58" s="37"/>
      <c r="IT58" s="37"/>
      <c r="IU58" s="37"/>
      <c r="IV58" s="37"/>
      <c r="IW58" s="37"/>
    </row>
    <row r="59" s="3" customFormat="1" ht="15" customHeight="1" spans="1:257">
      <c r="A59" s="17" t="s">
        <v>34</v>
      </c>
      <c r="B59" s="17" t="s">
        <v>554</v>
      </c>
      <c r="C59" s="22">
        <v>2024</v>
      </c>
      <c r="D59" s="17" t="s">
        <v>594</v>
      </c>
      <c r="E59" s="12">
        <v>2415110410</v>
      </c>
      <c r="F59" s="19" t="s">
        <v>612</v>
      </c>
      <c r="G59" s="23">
        <v>88</v>
      </c>
      <c r="H59" s="24">
        <v>0.4</v>
      </c>
      <c r="I59" s="29">
        <f t="shared" si="5"/>
        <v>88.4</v>
      </c>
      <c r="J59" s="23">
        <v>74.13</v>
      </c>
      <c r="K59" s="23">
        <v>1</v>
      </c>
      <c r="L59" s="29">
        <f t="shared" si="0"/>
        <v>75.13</v>
      </c>
      <c r="M59" s="23">
        <v>73</v>
      </c>
      <c r="N59" s="23">
        <v>0.5</v>
      </c>
      <c r="O59" s="29">
        <f t="shared" si="3"/>
        <v>73.5</v>
      </c>
      <c r="P59" s="23">
        <v>60</v>
      </c>
      <c r="Q59" s="23">
        <v>0</v>
      </c>
      <c r="R59" s="29">
        <f t="shared" si="1"/>
        <v>60</v>
      </c>
      <c r="S59" s="23">
        <v>60</v>
      </c>
      <c r="T59" s="23">
        <v>30</v>
      </c>
      <c r="U59" s="29">
        <f t="shared" si="2"/>
        <v>90</v>
      </c>
      <c r="V59" s="35">
        <v>76.3625</v>
      </c>
      <c r="W59" s="34">
        <f>RANK(V59,$V$4:$V$74)</f>
        <v>47</v>
      </c>
      <c r="X59" s="17">
        <v>52</v>
      </c>
      <c r="Y59" s="17" t="s">
        <v>43</v>
      </c>
      <c r="Z59" s="17">
        <v>71</v>
      </c>
      <c r="AA59" s="41"/>
      <c r="AB59" s="41"/>
      <c r="AC59" s="41"/>
      <c r="AD59" s="41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  <c r="ES59" s="37"/>
      <c r="ET59" s="37"/>
      <c r="EU59" s="37"/>
      <c r="EV59" s="37"/>
      <c r="EW59" s="37"/>
      <c r="EX59" s="37"/>
      <c r="EY59" s="37"/>
      <c r="EZ59" s="37"/>
      <c r="FA59" s="37"/>
      <c r="FB59" s="37"/>
      <c r="FC59" s="37"/>
      <c r="FD59" s="37"/>
      <c r="FE59" s="37"/>
      <c r="FF59" s="37"/>
      <c r="FG59" s="37"/>
      <c r="FH59" s="37"/>
      <c r="FI59" s="37"/>
      <c r="FJ59" s="37"/>
      <c r="FK59" s="37"/>
      <c r="FL59" s="37"/>
      <c r="FM59" s="37"/>
      <c r="FN59" s="37"/>
      <c r="FO59" s="37"/>
      <c r="FP59" s="37"/>
      <c r="FQ59" s="37"/>
      <c r="FR59" s="37"/>
      <c r="FS59" s="37"/>
      <c r="FT59" s="37"/>
      <c r="FU59" s="37"/>
      <c r="FV59" s="37"/>
      <c r="FW59" s="37"/>
      <c r="FX59" s="37"/>
      <c r="FY59" s="37"/>
      <c r="FZ59" s="37"/>
      <c r="GA59" s="37"/>
      <c r="GB59" s="37"/>
      <c r="GC59" s="37"/>
      <c r="GD59" s="37"/>
      <c r="GE59" s="37"/>
      <c r="GF59" s="37"/>
      <c r="GG59" s="37"/>
      <c r="GH59" s="37"/>
      <c r="GI59" s="37"/>
      <c r="GJ59" s="37"/>
      <c r="GK59" s="37"/>
      <c r="GL59" s="37"/>
      <c r="GM59" s="37"/>
      <c r="GN59" s="37"/>
      <c r="GO59" s="37"/>
      <c r="GP59" s="37"/>
      <c r="GQ59" s="37"/>
      <c r="GR59" s="37"/>
      <c r="GS59" s="37"/>
      <c r="GT59" s="37"/>
      <c r="GU59" s="37"/>
      <c r="GV59" s="37"/>
      <c r="GW59" s="37"/>
      <c r="GX59" s="37"/>
      <c r="GY59" s="37"/>
      <c r="GZ59" s="37"/>
      <c r="HA59" s="37"/>
      <c r="HB59" s="37"/>
      <c r="HC59" s="37"/>
      <c r="HD59" s="37"/>
      <c r="HE59" s="37"/>
      <c r="HF59" s="37"/>
      <c r="HG59" s="37"/>
      <c r="HH59" s="37"/>
      <c r="HI59" s="37"/>
      <c r="HJ59" s="37"/>
      <c r="HK59" s="37"/>
      <c r="HL59" s="37"/>
      <c r="HM59" s="37"/>
      <c r="HN59" s="37"/>
      <c r="HO59" s="37"/>
      <c r="HP59" s="37"/>
      <c r="HQ59" s="37"/>
      <c r="HR59" s="37"/>
      <c r="HS59" s="37"/>
      <c r="HT59" s="37"/>
      <c r="HU59" s="37"/>
      <c r="HV59" s="37"/>
      <c r="HW59" s="37"/>
      <c r="HX59" s="37"/>
      <c r="HY59" s="37"/>
      <c r="HZ59" s="37"/>
      <c r="IA59" s="37"/>
      <c r="IB59" s="37"/>
      <c r="IC59" s="37"/>
      <c r="ID59" s="37"/>
      <c r="IE59" s="37"/>
      <c r="IF59" s="37"/>
      <c r="IG59" s="37"/>
      <c r="IH59" s="37"/>
      <c r="II59" s="37"/>
      <c r="IJ59" s="37"/>
      <c r="IK59" s="37"/>
      <c r="IL59" s="37"/>
      <c r="IM59" s="37"/>
      <c r="IN59" s="37"/>
      <c r="IO59" s="37"/>
      <c r="IP59" s="37"/>
      <c r="IQ59" s="37"/>
      <c r="IR59" s="37"/>
      <c r="IS59" s="37"/>
      <c r="IT59" s="37"/>
      <c r="IU59" s="37"/>
      <c r="IV59" s="37"/>
      <c r="IW59" s="37"/>
    </row>
    <row r="60" s="3" customFormat="1" ht="15" customHeight="1" spans="1:257">
      <c r="A60" s="17" t="s">
        <v>34</v>
      </c>
      <c r="B60" s="17" t="s">
        <v>554</v>
      </c>
      <c r="C60" s="22">
        <v>2024</v>
      </c>
      <c r="D60" s="17" t="s">
        <v>594</v>
      </c>
      <c r="E60" s="12">
        <v>2415110411</v>
      </c>
      <c r="F60" s="25" t="s">
        <v>613</v>
      </c>
      <c r="G60" s="23">
        <v>85</v>
      </c>
      <c r="H60" s="24">
        <v>0.2</v>
      </c>
      <c r="I60" s="29">
        <f t="shared" si="5"/>
        <v>85.2</v>
      </c>
      <c r="J60" s="23">
        <v>68.33</v>
      </c>
      <c r="K60" s="23">
        <v>0</v>
      </c>
      <c r="L60" s="29">
        <f t="shared" si="0"/>
        <v>68.33</v>
      </c>
      <c r="M60" s="23">
        <v>72.05</v>
      </c>
      <c r="N60" s="23">
        <v>0</v>
      </c>
      <c r="O60" s="29">
        <f t="shared" si="3"/>
        <v>72.05</v>
      </c>
      <c r="P60" s="23">
        <v>0</v>
      </c>
      <c r="Q60" s="23">
        <v>0</v>
      </c>
      <c r="R60" s="29">
        <f t="shared" si="1"/>
        <v>0</v>
      </c>
      <c r="S60" s="23">
        <v>60</v>
      </c>
      <c r="T60" s="23">
        <v>11</v>
      </c>
      <c r="U60" s="29">
        <f t="shared" si="2"/>
        <v>71</v>
      </c>
      <c r="V60" s="35">
        <v>66.92</v>
      </c>
      <c r="W60" s="34">
        <f>RANK(V60,$V$4:$V$74)</f>
        <v>68</v>
      </c>
      <c r="X60" s="17">
        <v>63</v>
      </c>
      <c r="Y60" s="17" t="s">
        <v>39</v>
      </c>
      <c r="Z60" s="17">
        <v>71</v>
      </c>
      <c r="AA60" s="41"/>
      <c r="AB60" s="41"/>
      <c r="AC60" s="41"/>
      <c r="AD60" s="41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  <c r="FU60" s="37"/>
      <c r="FV60" s="37"/>
      <c r="FW60" s="37"/>
      <c r="FX60" s="37"/>
      <c r="FY60" s="37"/>
      <c r="FZ60" s="37"/>
      <c r="GA60" s="37"/>
      <c r="GB60" s="37"/>
      <c r="GC60" s="37"/>
      <c r="GD60" s="37"/>
      <c r="GE60" s="37"/>
      <c r="GF60" s="37"/>
      <c r="GG60" s="37"/>
      <c r="GH60" s="37"/>
      <c r="GI60" s="37"/>
      <c r="GJ60" s="37"/>
      <c r="GK60" s="37"/>
      <c r="GL60" s="37"/>
      <c r="GM60" s="37"/>
      <c r="GN60" s="37"/>
      <c r="GO60" s="37"/>
      <c r="GP60" s="37"/>
      <c r="GQ60" s="37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37"/>
      <c r="HF60" s="37"/>
      <c r="HG60" s="37"/>
      <c r="HH60" s="37"/>
      <c r="HI60" s="37"/>
      <c r="HJ60" s="37"/>
      <c r="HK60" s="37"/>
      <c r="HL60" s="37"/>
      <c r="HM60" s="37"/>
      <c r="HN60" s="37"/>
      <c r="HO60" s="37"/>
      <c r="HP60" s="37"/>
      <c r="HQ60" s="37"/>
      <c r="HR60" s="37"/>
      <c r="HS60" s="37"/>
      <c r="HT60" s="37"/>
      <c r="HU60" s="37"/>
      <c r="HV60" s="37"/>
      <c r="HW60" s="37"/>
      <c r="HX60" s="37"/>
      <c r="HY60" s="37"/>
      <c r="HZ60" s="37"/>
      <c r="IA60" s="37"/>
      <c r="IB60" s="37"/>
      <c r="IC60" s="37"/>
      <c r="ID60" s="37"/>
      <c r="IE60" s="37"/>
      <c r="IF60" s="37"/>
      <c r="IG60" s="37"/>
      <c r="IH60" s="37"/>
      <c r="II60" s="37"/>
      <c r="IJ60" s="37"/>
      <c r="IK60" s="37"/>
      <c r="IL60" s="37"/>
      <c r="IM60" s="37"/>
      <c r="IN60" s="37"/>
      <c r="IO60" s="37"/>
      <c r="IP60" s="37"/>
      <c r="IQ60" s="37"/>
      <c r="IR60" s="37"/>
      <c r="IS60" s="37"/>
      <c r="IT60" s="37"/>
      <c r="IU60" s="37"/>
      <c r="IV60" s="37"/>
      <c r="IW60" s="37"/>
    </row>
    <row r="61" s="3" customFormat="1" ht="15" customHeight="1" spans="1:257">
      <c r="A61" s="17" t="s">
        <v>34</v>
      </c>
      <c r="B61" s="17" t="s">
        <v>554</v>
      </c>
      <c r="C61" s="22">
        <v>2024</v>
      </c>
      <c r="D61" s="17" t="s">
        <v>594</v>
      </c>
      <c r="E61" s="12">
        <v>2415110412</v>
      </c>
      <c r="F61" s="25" t="s">
        <v>614</v>
      </c>
      <c r="G61" s="23">
        <v>85</v>
      </c>
      <c r="H61" s="24">
        <v>0.3</v>
      </c>
      <c r="I61" s="29">
        <f t="shared" si="5"/>
        <v>85.3</v>
      </c>
      <c r="J61" s="23">
        <v>67.65</v>
      </c>
      <c r="K61" s="23">
        <v>0</v>
      </c>
      <c r="L61" s="29">
        <f t="shared" si="0"/>
        <v>67.65</v>
      </c>
      <c r="M61" s="23">
        <v>64.5</v>
      </c>
      <c r="N61" s="23">
        <v>0</v>
      </c>
      <c r="O61" s="29">
        <f t="shared" si="3"/>
        <v>64.5</v>
      </c>
      <c r="P61" s="23">
        <v>60</v>
      </c>
      <c r="Q61" s="23">
        <v>0</v>
      </c>
      <c r="R61" s="29">
        <f t="shared" si="1"/>
        <v>60</v>
      </c>
      <c r="S61" s="23">
        <v>60</v>
      </c>
      <c r="T61" s="23">
        <v>0</v>
      </c>
      <c r="U61" s="29">
        <f t="shared" si="2"/>
        <v>60</v>
      </c>
      <c r="V61" s="35">
        <v>68.4925</v>
      </c>
      <c r="W61" s="34">
        <f>RANK(V61,$V$4:$V$74)</f>
        <v>64</v>
      </c>
      <c r="X61" s="17">
        <v>64</v>
      </c>
      <c r="Y61" s="17" t="s">
        <v>39</v>
      </c>
      <c r="Z61" s="17">
        <v>71</v>
      </c>
      <c r="AA61" s="41"/>
      <c r="AB61" s="41"/>
      <c r="AC61" s="41"/>
      <c r="AD61" s="41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7"/>
      <c r="FI61" s="37"/>
      <c r="FJ61" s="37"/>
      <c r="FK61" s="37"/>
      <c r="FL61" s="37"/>
      <c r="FM61" s="37"/>
      <c r="FN61" s="37"/>
      <c r="FO61" s="37"/>
      <c r="FP61" s="37"/>
      <c r="FQ61" s="37"/>
      <c r="FR61" s="37"/>
      <c r="FS61" s="37"/>
      <c r="FT61" s="37"/>
      <c r="FU61" s="37"/>
      <c r="FV61" s="37"/>
      <c r="FW61" s="37"/>
      <c r="FX61" s="37"/>
      <c r="FY61" s="37"/>
      <c r="FZ61" s="37"/>
      <c r="GA61" s="37"/>
      <c r="GB61" s="37"/>
      <c r="GC61" s="37"/>
      <c r="GD61" s="37"/>
      <c r="GE61" s="37"/>
      <c r="GF61" s="37"/>
      <c r="GG61" s="37"/>
      <c r="GH61" s="37"/>
      <c r="GI61" s="37"/>
      <c r="GJ61" s="37"/>
      <c r="GK61" s="37"/>
      <c r="GL61" s="37"/>
      <c r="GM61" s="37"/>
      <c r="GN61" s="37"/>
      <c r="GO61" s="37"/>
      <c r="GP61" s="37"/>
      <c r="GQ61" s="37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37"/>
      <c r="HF61" s="37"/>
      <c r="HG61" s="37"/>
      <c r="HH61" s="37"/>
      <c r="HI61" s="37"/>
      <c r="HJ61" s="37"/>
      <c r="HK61" s="37"/>
      <c r="HL61" s="37"/>
      <c r="HM61" s="37"/>
      <c r="HN61" s="37"/>
      <c r="HO61" s="37"/>
      <c r="HP61" s="37"/>
      <c r="HQ61" s="37"/>
      <c r="HR61" s="37"/>
      <c r="HS61" s="37"/>
      <c r="HT61" s="37"/>
      <c r="HU61" s="37"/>
      <c r="HV61" s="37"/>
      <c r="HW61" s="37"/>
      <c r="HX61" s="37"/>
      <c r="HY61" s="37"/>
      <c r="HZ61" s="37"/>
      <c r="IA61" s="37"/>
      <c r="IB61" s="37"/>
      <c r="IC61" s="37"/>
      <c r="ID61" s="37"/>
      <c r="IE61" s="37"/>
      <c r="IF61" s="37"/>
      <c r="IG61" s="37"/>
      <c r="IH61" s="37"/>
      <c r="II61" s="37"/>
      <c r="IJ61" s="37"/>
      <c r="IK61" s="37"/>
      <c r="IL61" s="37"/>
      <c r="IM61" s="37"/>
      <c r="IN61" s="37"/>
      <c r="IO61" s="37"/>
      <c r="IP61" s="37"/>
      <c r="IQ61" s="37"/>
      <c r="IR61" s="37"/>
      <c r="IS61" s="37"/>
      <c r="IT61" s="37"/>
      <c r="IU61" s="37"/>
      <c r="IV61" s="37"/>
      <c r="IW61" s="37"/>
    </row>
    <row r="62" s="3" customFormat="1" ht="15" customHeight="1" spans="1:257">
      <c r="A62" s="17" t="s">
        <v>34</v>
      </c>
      <c r="B62" s="17" t="s">
        <v>554</v>
      </c>
      <c r="C62" s="22">
        <v>2024</v>
      </c>
      <c r="D62" s="17" t="s">
        <v>594</v>
      </c>
      <c r="E62" s="12">
        <v>2415110413</v>
      </c>
      <c r="F62" s="19" t="s">
        <v>615</v>
      </c>
      <c r="G62" s="23">
        <v>88</v>
      </c>
      <c r="H62" s="24">
        <v>0.2</v>
      </c>
      <c r="I62" s="29">
        <f t="shared" si="5"/>
        <v>88.2</v>
      </c>
      <c r="J62" s="23">
        <v>73.23</v>
      </c>
      <c r="K62" s="23">
        <v>0</v>
      </c>
      <c r="L62" s="29">
        <f t="shared" si="0"/>
        <v>73.23</v>
      </c>
      <c r="M62" s="23">
        <v>77.2</v>
      </c>
      <c r="N62" s="23">
        <v>0</v>
      </c>
      <c r="O62" s="29">
        <f t="shared" si="3"/>
        <v>77.2</v>
      </c>
      <c r="P62" s="23">
        <v>60</v>
      </c>
      <c r="Q62" s="23">
        <v>0</v>
      </c>
      <c r="R62" s="29">
        <f t="shared" si="1"/>
        <v>60</v>
      </c>
      <c r="S62" s="23">
        <v>60</v>
      </c>
      <c r="T62" s="23">
        <v>30</v>
      </c>
      <c r="U62" s="29">
        <f t="shared" si="2"/>
        <v>90</v>
      </c>
      <c r="V62" s="35">
        <v>75.1025</v>
      </c>
      <c r="W62" s="34">
        <f>RANK(V62,$V$4:$V$74)</f>
        <v>52</v>
      </c>
      <c r="X62" s="17">
        <v>57</v>
      </c>
      <c r="Y62" s="17" t="s">
        <v>43</v>
      </c>
      <c r="Z62" s="17">
        <v>71</v>
      </c>
      <c r="AA62" s="41"/>
      <c r="AB62" s="41"/>
      <c r="AC62" s="41"/>
      <c r="AD62" s="41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  <c r="EA62" s="37"/>
      <c r="EB62" s="37"/>
      <c r="EC62" s="37"/>
      <c r="ED62" s="37"/>
      <c r="EE62" s="37"/>
      <c r="EF62" s="37"/>
      <c r="EG62" s="37"/>
      <c r="EH62" s="37"/>
      <c r="EI62" s="37"/>
      <c r="EJ62" s="37"/>
      <c r="EK62" s="37"/>
      <c r="EL62" s="37"/>
      <c r="EM62" s="37"/>
      <c r="EN62" s="37"/>
      <c r="EO62" s="37"/>
      <c r="EP62" s="37"/>
      <c r="EQ62" s="37"/>
      <c r="ER62" s="37"/>
      <c r="ES62" s="37"/>
      <c r="ET62" s="37"/>
      <c r="EU62" s="37"/>
      <c r="EV62" s="37"/>
      <c r="EW62" s="37"/>
      <c r="EX62" s="37"/>
      <c r="EY62" s="37"/>
      <c r="EZ62" s="37"/>
      <c r="FA62" s="37"/>
      <c r="FB62" s="37"/>
      <c r="FC62" s="37"/>
      <c r="FD62" s="37"/>
      <c r="FE62" s="37"/>
      <c r="FF62" s="37"/>
      <c r="FG62" s="37"/>
      <c r="FH62" s="37"/>
      <c r="FI62" s="37"/>
      <c r="FJ62" s="37"/>
      <c r="FK62" s="37"/>
      <c r="FL62" s="37"/>
      <c r="FM62" s="37"/>
      <c r="FN62" s="37"/>
      <c r="FO62" s="37"/>
      <c r="FP62" s="37"/>
      <c r="FQ62" s="37"/>
      <c r="FR62" s="37"/>
      <c r="FS62" s="37"/>
      <c r="FT62" s="37"/>
      <c r="FU62" s="37"/>
      <c r="FV62" s="37"/>
      <c r="FW62" s="37"/>
      <c r="FX62" s="37"/>
      <c r="FY62" s="37"/>
      <c r="FZ62" s="37"/>
      <c r="GA62" s="37"/>
      <c r="GB62" s="37"/>
      <c r="GC62" s="37"/>
      <c r="GD62" s="37"/>
      <c r="GE62" s="37"/>
      <c r="GF62" s="37"/>
      <c r="GG62" s="37"/>
      <c r="GH62" s="37"/>
      <c r="GI62" s="37"/>
      <c r="GJ62" s="37"/>
      <c r="GK62" s="37"/>
      <c r="GL62" s="37"/>
      <c r="GM62" s="37"/>
      <c r="GN62" s="37"/>
      <c r="GO62" s="37"/>
      <c r="GP62" s="37"/>
      <c r="GQ62" s="37"/>
      <c r="GR62" s="37"/>
      <c r="GS62" s="37"/>
      <c r="GT62" s="37"/>
      <c r="GU62" s="37"/>
      <c r="GV62" s="37"/>
      <c r="GW62" s="37"/>
      <c r="GX62" s="37"/>
      <c r="GY62" s="37"/>
      <c r="GZ62" s="37"/>
      <c r="HA62" s="37"/>
      <c r="HB62" s="37"/>
      <c r="HC62" s="37"/>
      <c r="HD62" s="37"/>
      <c r="HE62" s="37"/>
      <c r="HF62" s="37"/>
      <c r="HG62" s="37"/>
      <c r="HH62" s="37"/>
      <c r="HI62" s="37"/>
      <c r="HJ62" s="37"/>
      <c r="HK62" s="37"/>
      <c r="HL62" s="37"/>
      <c r="HM62" s="37"/>
      <c r="HN62" s="37"/>
      <c r="HO62" s="37"/>
      <c r="HP62" s="37"/>
      <c r="HQ62" s="37"/>
      <c r="HR62" s="37"/>
      <c r="HS62" s="37"/>
      <c r="HT62" s="37"/>
      <c r="HU62" s="37"/>
      <c r="HV62" s="37"/>
      <c r="HW62" s="37"/>
      <c r="HX62" s="37"/>
      <c r="HY62" s="37"/>
      <c r="HZ62" s="37"/>
      <c r="IA62" s="37"/>
      <c r="IB62" s="37"/>
      <c r="IC62" s="37"/>
      <c r="ID62" s="37"/>
      <c r="IE62" s="37"/>
      <c r="IF62" s="37"/>
      <c r="IG62" s="37"/>
      <c r="IH62" s="37"/>
      <c r="II62" s="37"/>
      <c r="IJ62" s="37"/>
      <c r="IK62" s="37"/>
      <c r="IL62" s="37"/>
      <c r="IM62" s="37"/>
      <c r="IN62" s="37"/>
      <c r="IO62" s="37"/>
      <c r="IP62" s="37"/>
      <c r="IQ62" s="37"/>
      <c r="IR62" s="37"/>
      <c r="IS62" s="37"/>
      <c r="IT62" s="37"/>
      <c r="IU62" s="37"/>
      <c r="IV62" s="37"/>
      <c r="IW62" s="37"/>
    </row>
    <row r="63" s="3" customFormat="1" ht="15" customHeight="1" spans="1:257">
      <c r="A63" s="17" t="s">
        <v>34</v>
      </c>
      <c r="B63" s="17" t="s">
        <v>554</v>
      </c>
      <c r="C63" s="22">
        <v>2024</v>
      </c>
      <c r="D63" s="17" t="s">
        <v>594</v>
      </c>
      <c r="E63" s="12">
        <v>2415110414</v>
      </c>
      <c r="F63" s="13" t="s">
        <v>616</v>
      </c>
      <c r="G63" s="26">
        <v>90</v>
      </c>
      <c r="H63" s="27">
        <v>3.6</v>
      </c>
      <c r="I63" s="14">
        <f t="shared" si="5"/>
        <v>93.6</v>
      </c>
      <c r="J63" s="26">
        <v>74.99</v>
      </c>
      <c r="K63" s="27">
        <v>1</v>
      </c>
      <c r="L63" s="14">
        <f t="shared" si="0"/>
        <v>75.99</v>
      </c>
      <c r="M63" s="26">
        <v>77.88</v>
      </c>
      <c r="N63" s="27">
        <v>0.5</v>
      </c>
      <c r="O63" s="14">
        <f t="shared" si="3"/>
        <v>78.38</v>
      </c>
      <c r="P63" s="26">
        <v>60</v>
      </c>
      <c r="Q63" s="26">
        <v>10</v>
      </c>
      <c r="R63" s="14">
        <f t="shared" si="1"/>
        <v>70</v>
      </c>
      <c r="S63" s="26">
        <v>60</v>
      </c>
      <c r="T63" s="27">
        <v>40</v>
      </c>
      <c r="U63" s="14">
        <f t="shared" si="2"/>
        <v>100</v>
      </c>
      <c r="V63" s="33">
        <v>78.7715</v>
      </c>
      <c r="W63" s="34">
        <f>RANK(V63,$V$4:$V$74)</f>
        <v>39</v>
      </c>
      <c r="X63" s="17">
        <v>46</v>
      </c>
      <c r="Y63" s="10" t="s">
        <v>39</v>
      </c>
      <c r="Z63" s="10">
        <v>71</v>
      </c>
      <c r="AA63" s="42"/>
      <c r="AB63" s="41"/>
      <c r="AC63" s="41"/>
      <c r="AD63" s="41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  <c r="HM63" s="37"/>
      <c r="HN63" s="37"/>
      <c r="HO63" s="37"/>
      <c r="HP63" s="37"/>
      <c r="HQ63" s="37"/>
      <c r="HR63" s="37"/>
      <c r="HS63" s="37"/>
      <c r="HT63" s="37"/>
      <c r="HU63" s="37"/>
      <c r="HV63" s="37"/>
      <c r="HW63" s="37"/>
      <c r="HX63" s="37"/>
      <c r="HY63" s="37"/>
      <c r="HZ63" s="37"/>
      <c r="IA63" s="37"/>
      <c r="IB63" s="37"/>
      <c r="IC63" s="37"/>
      <c r="ID63" s="37"/>
      <c r="IE63" s="37"/>
      <c r="IF63" s="37"/>
      <c r="IG63" s="37"/>
      <c r="IH63" s="37"/>
      <c r="II63" s="37"/>
      <c r="IJ63" s="37"/>
      <c r="IK63" s="37"/>
      <c r="IL63" s="37"/>
      <c r="IM63" s="37"/>
      <c r="IN63" s="37"/>
      <c r="IO63" s="37"/>
      <c r="IP63" s="37"/>
      <c r="IQ63" s="37"/>
      <c r="IR63" s="37"/>
      <c r="IS63" s="37"/>
      <c r="IT63" s="37"/>
      <c r="IU63" s="37"/>
      <c r="IV63" s="37"/>
      <c r="IW63" s="37"/>
    </row>
    <row r="64" s="3" customFormat="1" ht="15" customHeight="1" spans="1:257">
      <c r="A64" s="17" t="s">
        <v>34</v>
      </c>
      <c r="B64" s="17" t="s">
        <v>554</v>
      </c>
      <c r="C64" s="22">
        <v>2024</v>
      </c>
      <c r="D64" s="17" t="s">
        <v>594</v>
      </c>
      <c r="E64" s="12">
        <v>2415110415</v>
      </c>
      <c r="F64" s="19" t="s">
        <v>617</v>
      </c>
      <c r="G64" s="23">
        <v>87</v>
      </c>
      <c r="H64" s="24">
        <v>1.1</v>
      </c>
      <c r="I64" s="29">
        <f t="shared" si="5"/>
        <v>88.1</v>
      </c>
      <c r="J64" s="23">
        <v>72.88</v>
      </c>
      <c r="K64" s="23">
        <v>0</v>
      </c>
      <c r="L64" s="29">
        <f t="shared" si="0"/>
        <v>72.88</v>
      </c>
      <c r="M64" s="23">
        <v>68.5</v>
      </c>
      <c r="N64" s="23">
        <v>0</v>
      </c>
      <c r="O64" s="29">
        <f t="shared" si="3"/>
        <v>68.5</v>
      </c>
      <c r="P64" s="23">
        <v>60</v>
      </c>
      <c r="Q64" s="23">
        <v>0</v>
      </c>
      <c r="R64" s="29">
        <f t="shared" si="1"/>
        <v>60</v>
      </c>
      <c r="S64" s="23">
        <v>60</v>
      </c>
      <c r="T64" s="23">
        <v>20</v>
      </c>
      <c r="U64" s="29">
        <f t="shared" si="2"/>
        <v>80</v>
      </c>
      <c r="V64" s="35">
        <v>73.895</v>
      </c>
      <c r="W64" s="34">
        <f>RANK(V64,$V$4:$V$74)</f>
        <v>58</v>
      </c>
      <c r="X64" s="17">
        <v>58</v>
      </c>
      <c r="Y64" s="17" t="s">
        <v>39</v>
      </c>
      <c r="Z64" s="17">
        <v>71</v>
      </c>
      <c r="AA64" s="41"/>
      <c r="AB64" s="41"/>
      <c r="AC64" s="41"/>
      <c r="AD64" s="41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  <c r="HP64" s="37"/>
      <c r="HQ64" s="37"/>
      <c r="HR64" s="37"/>
      <c r="HS64" s="37"/>
      <c r="HT64" s="37"/>
      <c r="HU64" s="37"/>
      <c r="HV64" s="37"/>
      <c r="HW64" s="37"/>
      <c r="HX64" s="37"/>
      <c r="HY64" s="37"/>
      <c r="HZ64" s="37"/>
      <c r="IA64" s="37"/>
      <c r="IB64" s="37"/>
      <c r="IC64" s="37"/>
      <c r="ID64" s="37"/>
      <c r="IE64" s="37"/>
      <c r="IF64" s="37"/>
      <c r="IG64" s="37"/>
      <c r="IH64" s="37"/>
      <c r="II64" s="37"/>
      <c r="IJ64" s="37"/>
      <c r="IK64" s="37"/>
      <c r="IL64" s="37"/>
      <c r="IM64" s="37"/>
      <c r="IN64" s="37"/>
      <c r="IO64" s="37"/>
      <c r="IP64" s="37"/>
      <c r="IQ64" s="37"/>
      <c r="IR64" s="37"/>
      <c r="IS64" s="37"/>
      <c r="IT64" s="37"/>
      <c r="IU64" s="37"/>
      <c r="IV64" s="37"/>
      <c r="IW64" s="37"/>
    </row>
    <row r="65" s="3" customFormat="1" ht="15" customHeight="1" spans="1:257">
      <c r="A65" s="17" t="s">
        <v>34</v>
      </c>
      <c r="B65" s="17" t="s">
        <v>554</v>
      </c>
      <c r="C65" s="22">
        <v>2024</v>
      </c>
      <c r="D65" s="17" t="s">
        <v>594</v>
      </c>
      <c r="E65" s="12">
        <v>2415110416</v>
      </c>
      <c r="F65" s="13" t="s">
        <v>618</v>
      </c>
      <c r="G65" s="26">
        <v>88</v>
      </c>
      <c r="H65" s="27">
        <v>1.15</v>
      </c>
      <c r="I65" s="14">
        <f t="shared" si="5"/>
        <v>89.15</v>
      </c>
      <c r="J65" s="26">
        <v>80.73</v>
      </c>
      <c r="K65" s="27">
        <v>0</v>
      </c>
      <c r="L65" s="14">
        <f t="shared" si="0"/>
        <v>80.73</v>
      </c>
      <c r="M65" s="26">
        <v>72.55</v>
      </c>
      <c r="N65" s="27">
        <v>0</v>
      </c>
      <c r="O65" s="14">
        <f t="shared" si="3"/>
        <v>72.55</v>
      </c>
      <c r="P65" s="26">
        <v>60</v>
      </c>
      <c r="Q65" s="26">
        <v>0</v>
      </c>
      <c r="R65" s="14">
        <f t="shared" si="1"/>
        <v>60</v>
      </c>
      <c r="S65" s="26">
        <v>60</v>
      </c>
      <c r="T65" s="27">
        <v>20</v>
      </c>
      <c r="U65" s="14">
        <f t="shared" si="2"/>
        <v>80</v>
      </c>
      <c r="V65" s="33">
        <v>80.09</v>
      </c>
      <c r="W65" s="34">
        <f>RANK(V65,$V$4:$V$74)</f>
        <v>33</v>
      </c>
      <c r="X65" s="17">
        <v>27</v>
      </c>
      <c r="Y65" s="10" t="s">
        <v>43</v>
      </c>
      <c r="Z65" s="10">
        <v>71</v>
      </c>
      <c r="AA65" s="42"/>
      <c r="AB65" s="41"/>
      <c r="AC65" s="41"/>
      <c r="AD65" s="41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37"/>
      <c r="CD65" s="37"/>
      <c r="CE65" s="37"/>
      <c r="CF65" s="37"/>
      <c r="CG65" s="37"/>
      <c r="CH65" s="37"/>
      <c r="CI65" s="37"/>
      <c r="CJ65" s="37"/>
      <c r="CK65" s="37"/>
      <c r="CL65" s="37"/>
      <c r="CM65" s="37"/>
      <c r="CN65" s="37"/>
      <c r="CO65" s="37"/>
      <c r="CP65" s="37"/>
      <c r="CQ65" s="37"/>
      <c r="CR65" s="37"/>
      <c r="CS65" s="37"/>
      <c r="CT65" s="37"/>
      <c r="CU65" s="37"/>
      <c r="CV65" s="37"/>
      <c r="CW65" s="37"/>
      <c r="CX65" s="37"/>
      <c r="CY65" s="37"/>
      <c r="CZ65" s="37"/>
      <c r="DA65" s="37"/>
      <c r="DB65" s="37"/>
      <c r="DC65" s="37"/>
      <c r="DD65" s="37"/>
      <c r="DE65" s="37"/>
      <c r="DF65" s="37"/>
      <c r="DG65" s="37"/>
      <c r="DH65" s="37"/>
      <c r="DI65" s="37"/>
      <c r="DJ65" s="37"/>
      <c r="DK65" s="37"/>
      <c r="DL65" s="37"/>
      <c r="DM65" s="37"/>
      <c r="DN65" s="37"/>
      <c r="DO65" s="37"/>
      <c r="DP65" s="37"/>
      <c r="DQ65" s="37"/>
      <c r="DR65" s="37"/>
      <c r="DS65" s="37"/>
      <c r="DT65" s="37"/>
      <c r="DU65" s="37"/>
      <c r="DV65" s="37"/>
      <c r="DW65" s="37"/>
      <c r="DX65" s="37"/>
      <c r="DY65" s="37"/>
      <c r="DZ65" s="37"/>
      <c r="EA65" s="37"/>
      <c r="EB65" s="37"/>
      <c r="EC65" s="37"/>
      <c r="ED65" s="37"/>
      <c r="EE65" s="37"/>
      <c r="EF65" s="37"/>
      <c r="EG65" s="37"/>
      <c r="EH65" s="37"/>
      <c r="EI65" s="37"/>
      <c r="EJ65" s="37"/>
      <c r="EK65" s="37"/>
      <c r="EL65" s="37"/>
      <c r="EM65" s="37"/>
      <c r="EN65" s="37"/>
      <c r="EO65" s="37"/>
      <c r="EP65" s="37"/>
      <c r="EQ65" s="37"/>
      <c r="ER65" s="37"/>
      <c r="ES65" s="37"/>
      <c r="ET65" s="37"/>
      <c r="EU65" s="37"/>
      <c r="EV65" s="37"/>
      <c r="EW65" s="37"/>
      <c r="EX65" s="37"/>
      <c r="EY65" s="37"/>
      <c r="EZ65" s="37"/>
      <c r="FA65" s="37"/>
      <c r="FB65" s="37"/>
      <c r="FC65" s="37"/>
      <c r="FD65" s="37"/>
      <c r="FE65" s="37"/>
      <c r="FF65" s="37"/>
      <c r="FG65" s="37"/>
      <c r="FH65" s="37"/>
      <c r="FI65" s="37"/>
      <c r="FJ65" s="37"/>
      <c r="FK65" s="37"/>
      <c r="FL65" s="37"/>
      <c r="FM65" s="37"/>
      <c r="FN65" s="37"/>
      <c r="FO65" s="37"/>
      <c r="FP65" s="37"/>
      <c r="FQ65" s="37"/>
      <c r="FR65" s="37"/>
      <c r="FS65" s="37"/>
      <c r="FT65" s="37"/>
      <c r="FU65" s="37"/>
      <c r="FV65" s="37"/>
      <c r="FW65" s="37"/>
      <c r="FX65" s="37"/>
      <c r="FY65" s="37"/>
      <c r="FZ65" s="37"/>
      <c r="GA65" s="37"/>
      <c r="GB65" s="37"/>
      <c r="GC65" s="37"/>
      <c r="GD65" s="37"/>
      <c r="GE65" s="37"/>
      <c r="GF65" s="37"/>
      <c r="GG65" s="37"/>
      <c r="GH65" s="37"/>
      <c r="GI65" s="37"/>
      <c r="GJ65" s="37"/>
      <c r="GK65" s="37"/>
      <c r="GL65" s="37"/>
      <c r="GM65" s="37"/>
      <c r="GN65" s="37"/>
      <c r="GO65" s="37"/>
      <c r="GP65" s="37"/>
      <c r="GQ65" s="37"/>
      <c r="GR65" s="37"/>
      <c r="GS65" s="37"/>
      <c r="GT65" s="37"/>
      <c r="GU65" s="37"/>
      <c r="GV65" s="37"/>
      <c r="GW65" s="37"/>
      <c r="GX65" s="37"/>
      <c r="GY65" s="37"/>
      <c r="GZ65" s="37"/>
      <c r="HA65" s="37"/>
      <c r="HB65" s="37"/>
      <c r="HC65" s="37"/>
      <c r="HD65" s="37"/>
      <c r="HE65" s="37"/>
      <c r="HF65" s="37"/>
      <c r="HG65" s="37"/>
      <c r="HH65" s="37"/>
      <c r="HI65" s="37"/>
      <c r="HJ65" s="37"/>
      <c r="HK65" s="37"/>
      <c r="HL65" s="37"/>
      <c r="HM65" s="37"/>
      <c r="HN65" s="37"/>
      <c r="HO65" s="37"/>
      <c r="HP65" s="37"/>
      <c r="HQ65" s="37"/>
      <c r="HR65" s="37"/>
      <c r="HS65" s="37"/>
      <c r="HT65" s="37"/>
      <c r="HU65" s="37"/>
      <c r="HV65" s="37"/>
      <c r="HW65" s="37"/>
      <c r="HX65" s="37"/>
      <c r="HY65" s="37"/>
      <c r="HZ65" s="37"/>
      <c r="IA65" s="37"/>
      <c r="IB65" s="37"/>
      <c r="IC65" s="37"/>
      <c r="ID65" s="37"/>
      <c r="IE65" s="37"/>
      <c r="IF65" s="37"/>
      <c r="IG65" s="37"/>
      <c r="IH65" s="37"/>
      <c r="II65" s="37"/>
      <c r="IJ65" s="37"/>
      <c r="IK65" s="37"/>
      <c r="IL65" s="37"/>
      <c r="IM65" s="37"/>
      <c r="IN65" s="37"/>
      <c r="IO65" s="37"/>
      <c r="IP65" s="37"/>
      <c r="IQ65" s="37"/>
      <c r="IR65" s="37"/>
      <c r="IS65" s="37"/>
      <c r="IT65" s="37"/>
      <c r="IU65" s="37"/>
      <c r="IV65" s="37"/>
      <c r="IW65" s="37"/>
    </row>
    <row r="66" s="3" customFormat="1" ht="15" customHeight="1" spans="1:257">
      <c r="A66" s="17" t="s">
        <v>34</v>
      </c>
      <c r="B66" s="17" t="s">
        <v>554</v>
      </c>
      <c r="C66" s="22">
        <v>2024</v>
      </c>
      <c r="D66" s="17" t="s">
        <v>594</v>
      </c>
      <c r="E66" s="12">
        <v>2415110417</v>
      </c>
      <c r="F66" s="13" t="s">
        <v>619</v>
      </c>
      <c r="G66" s="26">
        <v>89</v>
      </c>
      <c r="H66" s="27">
        <v>0.9</v>
      </c>
      <c r="I66" s="14">
        <f t="shared" si="5"/>
        <v>89.9</v>
      </c>
      <c r="J66" s="26">
        <v>77.33</v>
      </c>
      <c r="K66" s="27">
        <v>0</v>
      </c>
      <c r="L66" s="14">
        <f t="shared" si="0"/>
        <v>77.33</v>
      </c>
      <c r="M66" s="26">
        <v>70.3</v>
      </c>
      <c r="N66" s="27">
        <v>0</v>
      </c>
      <c r="O66" s="14">
        <f t="shared" si="3"/>
        <v>70.3</v>
      </c>
      <c r="P66" s="26">
        <v>60</v>
      </c>
      <c r="Q66" s="26">
        <v>20</v>
      </c>
      <c r="R66" s="14">
        <f t="shared" si="1"/>
        <v>80</v>
      </c>
      <c r="S66" s="26">
        <v>60</v>
      </c>
      <c r="T66" s="27">
        <v>40</v>
      </c>
      <c r="U66" s="14">
        <f t="shared" si="2"/>
        <v>100</v>
      </c>
      <c r="V66" s="33">
        <v>79.5025</v>
      </c>
      <c r="W66" s="34">
        <f>RANK(V66,$V$4:$V$74)</f>
        <v>37</v>
      </c>
      <c r="X66" s="17">
        <v>40</v>
      </c>
      <c r="Y66" s="10" t="s">
        <v>43</v>
      </c>
      <c r="Z66" s="10">
        <v>71</v>
      </c>
      <c r="AA66" s="42"/>
      <c r="AB66" s="41"/>
      <c r="AC66" s="41"/>
      <c r="AD66" s="41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  <c r="DW66" s="37"/>
      <c r="DX66" s="37"/>
      <c r="DY66" s="37"/>
      <c r="DZ66" s="37"/>
      <c r="EA66" s="37"/>
      <c r="EB66" s="37"/>
      <c r="EC66" s="37"/>
      <c r="ED66" s="37"/>
      <c r="EE66" s="37"/>
      <c r="EF66" s="37"/>
      <c r="EG66" s="37"/>
      <c r="EH66" s="37"/>
      <c r="EI66" s="37"/>
      <c r="EJ66" s="37"/>
      <c r="EK66" s="37"/>
      <c r="EL66" s="37"/>
      <c r="EM66" s="37"/>
      <c r="EN66" s="37"/>
      <c r="EO66" s="37"/>
      <c r="EP66" s="37"/>
      <c r="EQ66" s="37"/>
      <c r="ER66" s="37"/>
      <c r="ES66" s="37"/>
      <c r="ET66" s="37"/>
      <c r="EU66" s="37"/>
      <c r="EV66" s="37"/>
      <c r="EW66" s="37"/>
      <c r="EX66" s="37"/>
      <c r="EY66" s="37"/>
      <c r="EZ66" s="37"/>
      <c r="FA66" s="37"/>
      <c r="FB66" s="37"/>
      <c r="FC66" s="37"/>
      <c r="FD66" s="37"/>
      <c r="FE66" s="37"/>
      <c r="FF66" s="37"/>
      <c r="FG66" s="37"/>
      <c r="FH66" s="37"/>
      <c r="FI66" s="37"/>
      <c r="FJ66" s="37"/>
      <c r="FK66" s="37"/>
      <c r="FL66" s="37"/>
      <c r="FM66" s="37"/>
      <c r="FN66" s="37"/>
      <c r="FO66" s="37"/>
      <c r="FP66" s="37"/>
      <c r="FQ66" s="37"/>
      <c r="FR66" s="37"/>
      <c r="FS66" s="37"/>
      <c r="FT66" s="37"/>
      <c r="FU66" s="37"/>
      <c r="FV66" s="37"/>
      <c r="FW66" s="37"/>
      <c r="FX66" s="37"/>
      <c r="FY66" s="37"/>
      <c r="FZ66" s="37"/>
      <c r="GA66" s="37"/>
      <c r="GB66" s="37"/>
      <c r="GC66" s="37"/>
      <c r="GD66" s="37"/>
      <c r="GE66" s="37"/>
      <c r="GF66" s="37"/>
      <c r="GG66" s="37"/>
      <c r="GH66" s="37"/>
      <c r="GI66" s="37"/>
      <c r="GJ66" s="37"/>
      <c r="GK66" s="37"/>
      <c r="GL66" s="37"/>
      <c r="GM66" s="37"/>
      <c r="GN66" s="37"/>
      <c r="GO66" s="37"/>
      <c r="GP66" s="37"/>
      <c r="GQ66" s="37"/>
      <c r="GR66" s="37"/>
      <c r="GS66" s="37"/>
      <c r="GT66" s="37"/>
      <c r="GU66" s="37"/>
      <c r="GV66" s="37"/>
      <c r="GW66" s="37"/>
      <c r="GX66" s="37"/>
      <c r="GY66" s="37"/>
      <c r="GZ66" s="37"/>
      <c r="HA66" s="37"/>
      <c r="HB66" s="37"/>
      <c r="HC66" s="37"/>
      <c r="HD66" s="37"/>
      <c r="HE66" s="37"/>
      <c r="HF66" s="37"/>
      <c r="HG66" s="37"/>
      <c r="HH66" s="37"/>
      <c r="HI66" s="37"/>
      <c r="HJ66" s="37"/>
      <c r="HK66" s="37"/>
      <c r="HL66" s="37"/>
      <c r="HM66" s="37"/>
      <c r="HN66" s="37"/>
      <c r="HO66" s="37"/>
      <c r="HP66" s="37"/>
      <c r="HQ66" s="37"/>
      <c r="HR66" s="37"/>
      <c r="HS66" s="37"/>
      <c r="HT66" s="37"/>
      <c r="HU66" s="37"/>
      <c r="HV66" s="37"/>
      <c r="HW66" s="37"/>
      <c r="HX66" s="37"/>
      <c r="HY66" s="37"/>
      <c r="HZ66" s="37"/>
      <c r="IA66" s="37"/>
      <c r="IB66" s="37"/>
      <c r="IC66" s="37"/>
      <c r="ID66" s="37"/>
      <c r="IE66" s="37"/>
      <c r="IF66" s="37"/>
      <c r="IG66" s="37"/>
      <c r="IH66" s="37"/>
      <c r="II66" s="37"/>
      <c r="IJ66" s="37"/>
      <c r="IK66" s="37"/>
      <c r="IL66" s="37"/>
      <c r="IM66" s="37"/>
      <c r="IN66" s="37"/>
      <c r="IO66" s="37"/>
      <c r="IP66" s="37"/>
      <c r="IQ66" s="37"/>
      <c r="IR66" s="37"/>
      <c r="IS66" s="37"/>
      <c r="IT66" s="37"/>
      <c r="IU66" s="37"/>
      <c r="IV66" s="37"/>
      <c r="IW66" s="37"/>
    </row>
    <row r="67" s="3" customFormat="1" ht="15" customHeight="1" spans="1:257">
      <c r="A67" s="17" t="s">
        <v>34</v>
      </c>
      <c r="B67" s="17" t="s">
        <v>554</v>
      </c>
      <c r="C67" s="22">
        <v>2024</v>
      </c>
      <c r="D67" s="17" t="s">
        <v>594</v>
      </c>
      <c r="E67" s="12">
        <v>2415110418</v>
      </c>
      <c r="F67" s="19" t="s">
        <v>620</v>
      </c>
      <c r="G67" s="23">
        <v>84</v>
      </c>
      <c r="H67" s="24">
        <v>0</v>
      </c>
      <c r="I67" s="29">
        <f t="shared" si="5"/>
        <v>84</v>
      </c>
      <c r="J67" s="23">
        <v>63.32</v>
      </c>
      <c r="K67" s="23">
        <v>0</v>
      </c>
      <c r="L67" s="29">
        <f t="shared" si="0"/>
        <v>63.32</v>
      </c>
      <c r="M67" s="23">
        <v>79.02</v>
      </c>
      <c r="N67" s="23">
        <v>0</v>
      </c>
      <c r="O67" s="29">
        <f t="shared" si="3"/>
        <v>79.02</v>
      </c>
      <c r="P67" s="23">
        <v>60</v>
      </c>
      <c r="Q67" s="23">
        <v>0</v>
      </c>
      <c r="R67" s="29">
        <f t="shared" si="1"/>
        <v>60</v>
      </c>
      <c r="S67" s="23">
        <v>60</v>
      </c>
      <c r="T67" s="23">
        <v>0</v>
      </c>
      <c r="U67" s="29">
        <f t="shared" si="2"/>
        <v>60</v>
      </c>
      <c r="V67" s="35">
        <v>65.841</v>
      </c>
      <c r="W67" s="34">
        <f>RANK(V67,$V$4:$V$74)</f>
        <v>70</v>
      </c>
      <c r="X67" s="17">
        <v>69</v>
      </c>
      <c r="Y67" s="17" t="s">
        <v>39</v>
      </c>
      <c r="Z67" s="17">
        <v>71</v>
      </c>
      <c r="AA67" s="41"/>
      <c r="AB67" s="41"/>
      <c r="AC67" s="41"/>
      <c r="AD67" s="41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  <c r="DW67" s="37"/>
      <c r="DX67" s="37"/>
      <c r="DY67" s="37"/>
      <c r="DZ67" s="37"/>
      <c r="EA67" s="37"/>
      <c r="EB67" s="37"/>
      <c r="EC67" s="37"/>
      <c r="ED67" s="37"/>
      <c r="EE67" s="37"/>
      <c r="EF67" s="37"/>
      <c r="EG67" s="37"/>
      <c r="EH67" s="37"/>
      <c r="EI67" s="37"/>
      <c r="EJ67" s="37"/>
      <c r="EK67" s="37"/>
      <c r="EL67" s="37"/>
      <c r="EM67" s="37"/>
      <c r="EN67" s="37"/>
      <c r="EO67" s="37"/>
      <c r="EP67" s="37"/>
      <c r="EQ67" s="37"/>
      <c r="ER67" s="37"/>
      <c r="ES67" s="37"/>
      <c r="ET67" s="37"/>
      <c r="EU67" s="37"/>
      <c r="EV67" s="37"/>
      <c r="EW67" s="37"/>
      <c r="EX67" s="37"/>
      <c r="EY67" s="37"/>
      <c r="EZ67" s="37"/>
      <c r="FA67" s="37"/>
      <c r="FB67" s="37"/>
      <c r="FC67" s="37"/>
      <c r="FD67" s="37"/>
      <c r="FE67" s="37"/>
      <c r="FF67" s="37"/>
      <c r="FG67" s="37"/>
      <c r="FH67" s="37"/>
      <c r="FI67" s="37"/>
      <c r="FJ67" s="37"/>
      <c r="FK67" s="37"/>
      <c r="FL67" s="37"/>
      <c r="FM67" s="37"/>
      <c r="FN67" s="37"/>
      <c r="FO67" s="37"/>
      <c r="FP67" s="37"/>
      <c r="FQ67" s="37"/>
      <c r="FR67" s="37"/>
      <c r="FS67" s="37"/>
      <c r="FT67" s="37"/>
      <c r="FU67" s="37"/>
      <c r="FV67" s="37"/>
      <c r="FW67" s="37"/>
      <c r="FX67" s="37"/>
      <c r="FY67" s="37"/>
      <c r="FZ67" s="37"/>
      <c r="GA67" s="37"/>
      <c r="GB67" s="37"/>
      <c r="GC67" s="37"/>
      <c r="GD67" s="37"/>
      <c r="GE67" s="37"/>
      <c r="GF67" s="37"/>
      <c r="GG67" s="37"/>
      <c r="GH67" s="37"/>
      <c r="GI67" s="37"/>
      <c r="GJ67" s="37"/>
      <c r="GK67" s="37"/>
      <c r="GL67" s="37"/>
      <c r="GM67" s="37"/>
      <c r="GN67" s="37"/>
      <c r="GO67" s="37"/>
      <c r="GP67" s="37"/>
      <c r="GQ67" s="37"/>
      <c r="GR67" s="37"/>
      <c r="GS67" s="37"/>
      <c r="GT67" s="37"/>
      <c r="GU67" s="37"/>
      <c r="GV67" s="37"/>
      <c r="GW67" s="37"/>
      <c r="GX67" s="37"/>
      <c r="GY67" s="37"/>
      <c r="GZ67" s="37"/>
      <c r="HA67" s="37"/>
      <c r="HB67" s="37"/>
      <c r="HC67" s="37"/>
      <c r="HD67" s="37"/>
      <c r="HE67" s="37"/>
      <c r="HF67" s="37"/>
      <c r="HG67" s="37"/>
      <c r="HH67" s="37"/>
      <c r="HI67" s="37"/>
      <c r="HJ67" s="37"/>
      <c r="HK67" s="37"/>
      <c r="HL67" s="37"/>
      <c r="HM67" s="37"/>
      <c r="HN67" s="37"/>
      <c r="HO67" s="37"/>
      <c r="HP67" s="37"/>
      <c r="HQ67" s="37"/>
      <c r="HR67" s="37"/>
      <c r="HS67" s="37"/>
      <c r="HT67" s="37"/>
      <c r="HU67" s="37"/>
      <c r="HV67" s="37"/>
      <c r="HW67" s="37"/>
      <c r="HX67" s="37"/>
      <c r="HY67" s="37"/>
      <c r="HZ67" s="37"/>
      <c r="IA67" s="37"/>
      <c r="IB67" s="37"/>
      <c r="IC67" s="37"/>
      <c r="ID67" s="37"/>
      <c r="IE67" s="37"/>
      <c r="IF67" s="37"/>
      <c r="IG67" s="37"/>
      <c r="IH67" s="37"/>
      <c r="II67" s="37"/>
      <c r="IJ67" s="37"/>
      <c r="IK67" s="37"/>
      <c r="IL67" s="37"/>
      <c r="IM67" s="37"/>
      <c r="IN67" s="37"/>
      <c r="IO67" s="37"/>
      <c r="IP67" s="37"/>
      <c r="IQ67" s="37"/>
      <c r="IR67" s="37"/>
      <c r="IS67" s="37"/>
      <c r="IT67" s="37"/>
      <c r="IU67" s="37"/>
      <c r="IV67" s="37"/>
      <c r="IW67" s="37"/>
    </row>
    <row r="68" s="3" customFormat="1" ht="15" customHeight="1" spans="1:257">
      <c r="A68" s="17" t="s">
        <v>34</v>
      </c>
      <c r="B68" s="17" t="s">
        <v>554</v>
      </c>
      <c r="C68" s="22">
        <v>2024</v>
      </c>
      <c r="D68" s="17" t="s">
        <v>594</v>
      </c>
      <c r="E68" s="12">
        <v>2415110419</v>
      </c>
      <c r="F68" s="19" t="s">
        <v>621</v>
      </c>
      <c r="G68" s="23">
        <v>88</v>
      </c>
      <c r="H68" s="24">
        <v>0.2</v>
      </c>
      <c r="I68" s="29">
        <f t="shared" si="5"/>
        <v>88.2</v>
      </c>
      <c r="J68" s="23">
        <v>80.68</v>
      </c>
      <c r="K68" s="23">
        <v>1</v>
      </c>
      <c r="L68" s="29">
        <f t="shared" si="0"/>
        <v>81.68</v>
      </c>
      <c r="M68" s="23">
        <v>69</v>
      </c>
      <c r="N68" s="23">
        <v>0</v>
      </c>
      <c r="O68" s="29">
        <f t="shared" si="3"/>
        <v>69</v>
      </c>
      <c r="P68" s="23">
        <v>0</v>
      </c>
      <c r="Q68" s="23">
        <v>0</v>
      </c>
      <c r="R68" s="29">
        <f t="shared" si="1"/>
        <v>0</v>
      </c>
      <c r="S68" s="23">
        <v>60</v>
      </c>
      <c r="T68" s="23">
        <v>0</v>
      </c>
      <c r="U68" s="29">
        <f t="shared" si="2"/>
        <v>60</v>
      </c>
      <c r="V68" s="35">
        <v>76.53</v>
      </c>
      <c r="W68" s="34">
        <f>RANK(V68,$V$4:$V$74)</f>
        <v>46</v>
      </c>
      <c r="X68" s="17">
        <v>28</v>
      </c>
      <c r="Y68" s="17" t="s">
        <v>43</v>
      </c>
      <c r="Z68" s="17">
        <v>71</v>
      </c>
      <c r="AA68" s="42"/>
      <c r="AB68" s="41"/>
      <c r="AC68" s="41"/>
      <c r="AD68" s="41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/>
      <c r="CY68" s="37"/>
      <c r="CZ68" s="37"/>
      <c r="DA68" s="37"/>
      <c r="DB68" s="37"/>
      <c r="DC68" s="37"/>
      <c r="DD68" s="37"/>
      <c r="DE68" s="37"/>
      <c r="DF68" s="37"/>
      <c r="DG68" s="37"/>
      <c r="DH68" s="37"/>
      <c r="DI68" s="37"/>
      <c r="DJ68" s="37"/>
      <c r="DK68" s="37"/>
      <c r="DL68" s="37"/>
      <c r="DM68" s="37"/>
      <c r="DN68" s="37"/>
      <c r="DO68" s="37"/>
      <c r="DP68" s="37"/>
      <c r="DQ68" s="37"/>
      <c r="DR68" s="37"/>
      <c r="DS68" s="37"/>
      <c r="DT68" s="37"/>
      <c r="DU68" s="37"/>
      <c r="DV68" s="37"/>
      <c r="DW68" s="37"/>
      <c r="DX68" s="37"/>
      <c r="DY68" s="37"/>
      <c r="DZ68" s="37"/>
      <c r="EA68" s="37"/>
      <c r="EB68" s="37"/>
      <c r="EC68" s="37"/>
      <c r="ED68" s="37"/>
      <c r="EE68" s="37"/>
      <c r="EF68" s="37"/>
      <c r="EG68" s="37"/>
      <c r="EH68" s="37"/>
      <c r="EI68" s="37"/>
      <c r="EJ68" s="37"/>
      <c r="EK68" s="37"/>
      <c r="EL68" s="37"/>
      <c r="EM68" s="37"/>
      <c r="EN68" s="37"/>
      <c r="EO68" s="37"/>
      <c r="EP68" s="37"/>
      <c r="EQ68" s="37"/>
      <c r="ER68" s="37"/>
      <c r="ES68" s="37"/>
      <c r="ET68" s="37"/>
      <c r="EU68" s="37"/>
      <c r="EV68" s="37"/>
      <c r="EW68" s="37"/>
      <c r="EX68" s="37"/>
      <c r="EY68" s="37"/>
      <c r="EZ68" s="37"/>
      <c r="FA68" s="37"/>
      <c r="FB68" s="37"/>
      <c r="FC68" s="37"/>
      <c r="FD68" s="37"/>
      <c r="FE68" s="37"/>
      <c r="FF68" s="37"/>
      <c r="FG68" s="37"/>
      <c r="FH68" s="37"/>
      <c r="FI68" s="37"/>
      <c r="FJ68" s="37"/>
      <c r="FK68" s="37"/>
      <c r="FL68" s="37"/>
      <c r="FM68" s="37"/>
      <c r="FN68" s="37"/>
      <c r="FO68" s="37"/>
      <c r="FP68" s="37"/>
      <c r="FQ68" s="37"/>
      <c r="FR68" s="37"/>
      <c r="FS68" s="37"/>
      <c r="FT68" s="37"/>
      <c r="FU68" s="37"/>
      <c r="FV68" s="37"/>
      <c r="FW68" s="37"/>
      <c r="FX68" s="37"/>
      <c r="FY68" s="37"/>
      <c r="FZ68" s="37"/>
      <c r="GA68" s="37"/>
      <c r="GB68" s="37"/>
      <c r="GC68" s="37"/>
      <c r="GD68" s="37"/>
      <c r="GE68" s="37"/>
      <c r="GF68" s="37"/>
      <c r="GG68" s="37"/>
      <c r="GH68" s="37"/>
      <c r="GI68" s="37"/>
      <c r="GJ68" s="37"/>
      <c r="GK68" s="37"/>
      <c r="GL68" s="37"/>
      <c r="GM68" s="37"/>
      <c r="GN68" s="37"/>
      <c r="GO68" s="37"/>
      <c r="GP68" s="37"/>
      <c r="GQ68" s="37"/>
      <c r="GR68" s="37"/>
      <c r="GS68" s="37"/>
      <c r="GT68" s="37"/>
      <c r="GU68" s="37"/>
      <c r="GV68" s="37"/>
      <c r="GW68" s="37"/>
      <c r="GX68" s="37"/>
      <c r="GY68" s="37"/>
      <c r="GZ68" s="37"/>
      <c r="HA68" s="37"/>
      <c r="HB68" s="37"/>
      <c r="HC68" s="37"/>
      <c r="HD68" s="37"/>
      <c r="HE68" s="37"/>
      <c r="HF68" s="37"/>
      <c r="HG68" s="37"/>
      <c r="HH68" s="37"/>
      <c r="HI68" s="37"/>
      <c r="HJ68" s="37"/>
      <c r="HK68" s="37"/>
      <c r="HL68" s="37"/>
      <c r="HM68" s="37"/>
      <c r="HN68" s="37"/>
      <c r="HO68" s="37"/>
      <c r="HP68" s="37"/>
      <c r="HQ68" s="37"/>
      <c r="HR68" s="37"/>
      <c r="HS68" s="37"/>
      <c r="HT68" s="37"/>
      <c r="HU68" s="37"/>
      <c r="HV68" s="37"/>
      <c r="HW68" s="37"/>
      <c r="HX68" s="37"/>
      <c r="HY68" s="37"/>
      <c r="HZ68" s="37"/>
      <c r="IA68" s="37"/>
      <c r="IB68" s="37"/>
      <c r="IC68" s="37"/>
      <c r="ID68" s="37"/>
      <c r="IE68" s="37"/>
      <c r="IF68" s="37"/>
      <c r="IG68" s="37"/>
      <c r="IH68" s="37"/>
      <c r="II68" s="37"/>
      <c r="IJ68" s="37"/>
      <c r="IK68" s="37"/>
      <c r="IL68" s="37"/>
      <c r="IM68" s="37"/>
      <c r="IN68" s="37"/>
      <c r="IO68" s="37"/>
      <c r="IP68" s="37"/>
      <c r="IQ68" s="37"/>
      <c r="IR68" s="37"/>
      <c r="IS68" s="37"/>
      <c r="IT68" s="37"/>
      <c r="IU68" s="37"/>
      <c r="IV68" s="37"/>
      <c r="IW68" s="37"/>
    </row>
    <row r="69" s="3" customFormat="1" ht="15" customHeight="1" spans="1:257">
      <c r="A69" s="17" t="s">
        <v>34</v>
      </c>
      <c r="B69" s="17" t="s">
        <v>554</v>
      </c>
      <c r="C69" s="22">
        <v>2024</v>
      </c>
      <c r="D69" s="17" t="s">
        <v>594</v>
      </c>
      <c r="E69" s="12">
        <v>2415110420</v>
      </c>
      <c r="F69" s="19" t="s">
        <v>622</v>
      </c>
      <c r="G69" s="23">
        <v>87</v>
      </c>
      <c r="H69" s="24">
        <v>0.7</v>
      </c>
      <c r="I69" s="29">
        <f t="shared" si="5"/>
        <v>87.7</v>
      </c>
      <c r="J69" s="23">
        <v>71.32</v>
      </c>
      <c r="K69" s="23">
        <v>0</v>
      </c>
      <c r="L69" s="29">
        <f t="shared" si="0"/>
        <v>71.32</v>
      </c>
      <c r="M69" s="23">
        <v>79.7</v>
      </c>
      <c r="N69" s="23">
        <v>0</v>
      </c>
      <c r="O69" s="29">
        <f t="shared" si="3"/>
        <v>79.7</v>
      </c>
      <c r="P69" s="23">
        <v>0</v>
      </c>
      <c r="Q69" s="23">
        <v>0</v>
      </c>
      <c r="R69" s="29">
        <f t="shared" si="1"/>
        <v>0</v>
      </c>
      <c r="S69" s="23">
        <v>60</v>
      </c>
      <c r="T69" s="23">
        <v>0</v>
      </c>
      <c r="U69" s="29">
        <f t="shared" si="2"/>
        <v>60</v>
      </c>
      <c r="V69" s="35">
        <v>69.245</v>
      </c>
      <c r="W69" s="34">
        <f>RANK(V69,$V$4:$V$74)</f>
        <v>63</v>
      </c>
      <c r="X69" s="17">
        <v>60</v>
      </c>
      <c r="Y69" s="17" t="s">
        <v>39</v>
      </c>
      <c r="Z69" s="17">
        <v>71</v>
      </c>
      <c r="AA69" s="41"/>
      <c r="AB69" s="41"/>
      <c r="AC69" s="41"/>
      <c r="AD69" s="41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37"/>
      <c r="DF69" s="37"/>
      <c r="DG69" s="37"/>
      <c r="DH69" s="37"/>
      <c r="DI69" s="37"/>
      <c r="DJ69" s="37"/>
      <c r="DK69" s="37"/>
      <c r="DL69" s="37"/>
      <c r="DM69" s="37"/>
      <c r="DN69" s="37"/>
      <c r="DO69" s="37"/>
      <c r="DP69" s="37"/>
      <c r="DQ69" s="37"/>
      <c r="DR69" s="37"/>
      <c r="DS69" s="37"/>
      <c r="DT69" s="37"/>
      <c r="DU69" s="37"/>
      <c r="DV69" s="37"/>
      <c r="DW69" s="37"/>
      <c r="DX69" s="37"/>
      <c r="DY69" s="37"/>
      <c r="DZ69" s="37"/>
      <c r="EA69" s="37"/>
      <c r="EB69" s="37"/>
      <c r="EC69" s="37"/>
      <c r="ED69" s="37"/>
      <c r="EE69" s="37"/>
      <c r="EF69" s="37"/>
      <c r="EG69" s="37"/>
      <c r="EH69" s="37"/>
      <c r="EI69" s="37"/>
      <c r="EJ69" s="37"/>
      <c r="EK69" s="37"/>
      <c r="EL69" s="37"/>
      <c r="EM69" s="37"/>
      <c r="EN69" s="37"/>
      <c r="EO69" s="37"/>
      <c r="EP69" s="37"/>
      <c r="EQ69" s="37"/>
      <c r="ER69" s="37"/>
      <c r="ES69" s="37"/>
      <c r="ET69" s="37"/>
      <c r="EU69" s="37"/>
      <c r="EV69" s="37"/>
      <c r="EW69" s="37"/>
      <c r="EX69" s="37"/>
      <c r="EY69" s="37"/>
      <c r="EZ69" s="37"/>
      <c r="FA69" s="37"/>
      <c r="FB69" s="37"/>
      <c r="FC69" s="37"/>
      <c r="FD69" s="37"/>
      <c r="FE69" s="37"/>
      <c r="FF69" s="37"/>
      <c r="FG69" s="37"/>
      <c r="FH69" s="37"/>
      <c r="FI69" s="37"/>
      <c r="FJ69" s="37"/>
      <c r="FK69" s="37"/>
      <c r="FL69" s="37"/>
      <c r="FM69" s="37"/>
      <c r="FN69" s="37"/>
      <c r="FO69" s="37"/>
      <c r="FP69" s="37"/>
      <c r="FQ69" s="37"/>
      <c r="FR69" s="37"/>
      <c r="FS69" s="37"/>
      <c r="FT69" s="37"/>
      <c r="FU69" s="37"/>
      <c r="FV69" s="37"/>
      <c r="FW69" s="37"/>
      <c r="FX69" s="37"/>
      <c r="FY69" s="37"/>
      <c r="FZ69" s="37"/>
      <c r="GA69" s="37"/>
      <c r="GB69" s="37"/>
      <c r="GC69" s="37"/>
      <c r="GD69" s="37"/>
      <c r="GE69" s="37"/>
      <c r="GF69" s="37"/>
      <c r="GG69" s="37"/>
      <c r="GH69" s="37"/>
      <c r="GI69" s="37"/>
      <c r="GJ69" s="37"/>
      <c r="GK69" s="37"/>
      <c r="GL69" s="37"/>
      <c r="GM69" s="37"/>
      <c r="GN69" s="37"/>
      <c r="GO69" s="37"/>
      <c r="GP69" s="37"/>
      <c r="GQ69" s="37"/>
      <c r="GR69" s="37"/>
      <c r="GS69" s="37"/>
      <c r="GT69" s="37"/>
      <c r="GU69" s="37"/>
      <c r="GV69" s="37"/>
      <c r="GW69" s="37"/>
      <c r="GX69" s="37"/>
      <c r="GY69" s="37"/>
      <c r="GZ69" s="37"/>
      <c r="HA69" s="37"/>
      <c r="HB69" s="37"/>
      <c r="HC69" s="37"/>
      <c r="HD69" s="37"/>
      <c r="HE69" s="37"/>
      <c r="HF69" s="37"/>
      <c r="HG69" s="37"/>
      <c r="HH69" s="37"/>
      <c r="HI69" s="37"/>
      <c r="HJ69" s="37"/>
      <c r="HK69" s="37"/>
      <c r="HL69" s="37"/>
      <c r="HM69" s="37"/>
      <c r="HN69" s="37"/>
      <c r="HO69" s="37"/>
      <c r="HP69" s="37"/>
      <c r="HQ69" s="37"/>
      <c r="HR69" s="37"/>
      <c r="HS69" s="37"/>
      <c r="HT69" s="37"/>
      <c r="HU69" s="37"/>
      <c r="HV69" s="37"/>
      <c r="HW69" s="37"/>
      <c r="HX69" s="37"/>
      <c r="HY69" s="37"/>
      <c r="HZ69" s="37"/>
      <c r="IA69" s="37"/>
      <c r="IB69" s="37"/>
      <c r="IC69" s="37"/>
      <c r="ID69" s="37"/>
      <c r="IE69" s="37"/>
      <c r="IF69" s="37"/>
      <c r="IG69" s="37"/>
      <c r="IH69" s="37"/>
      <c r="II69" s="37"/>
      <c r="IJ69" s="37"/>
      <c r="IK69" s="37"/>
      <c r="IL69" s="37"/>
      <c r="IM69" s="37"/>
      <c r="IN69" s="37"/>
      <c r="IO69" s="37"/>
      <c r="IP69" s="37"/>
      <c r="IQ69" s="37"/>
      <c r="IR69" s="37"/>
      <c r="IS69" s="37"/>
      <c r="IT69" s="37"/>
      <c r="IU69" s="37"/>
      <c r="IV69" s="37"/>
      <c r="IW69" s="37"/>
    </row>
    <row r="70" s="3" customFormat="1" ht="15" customHeight="1" spans="1:257">
      <c r="A70" s="10" t="s">
        <v>34</v>
      </c>
      <c r="B70" s="10" t="s">
        <v>554</v>
      </c>
      <c r="C70" s="11">
        <v>2024</v>
      </c>
      <c r="D70" s="10" t="s">
        <v>594</v>
      </c>
      <c r="E70" s="12">
        <v>2415110421</v>
      </c>
      <c r="F70" s="19" t="s">
        <v>623</v>
      </c>
      <c r="G70" s="23">
        <v>83</v>
      </c>
      <c r="H70" s="24">
        <v>0</v>
      </c>
      <c r="I70" s="29">
        <f t="shared" si="5"/>
        <v>83</v>
      </c>
      <c r="J70" s="23">
        <v>78.41</v>
      </c>
      <c r="K70" s="23">
        <v>1</v>
      </c>
      <c r="L70" s="29">
        <f t="shared" si="0"/>
        <v>79.41</v>
      </c>
      <c r="M70" s="23">
        <v>71.47</v>
      </c>
      <c r="N70" s="23">
        <v>0</v>
      </c>
      <c r="O70" s="29">
        <f t="shared" si="3"/>
        <v>71.47</v>
      </c>
      <c r="P70" s="23">
        <v>60</v>
      </c>
      <c r="Q70" s="23">
        <v>0</v>
      </c>
      <c r="R70" s="29">
        <f t="shared" si="1"/>
        <v>60</v>
      </c>
      <c r="S70" s="23">
        <v>60</v>
      </c>
      <c r="T70" s="23">
        <v>0</v>
      </c>
      <c r="U70" s="29">
        <f t="shared" si="2"/>
        <v>60</v>
      </c>
      <c r="V70" s="48">
        <v>77.431</v>
      </c>
      <c r="W70" s="34">
        <f>RANK(V70,$V$4:$V$74)</f>
        <v>41</v>
      </c>
      <c r="X70" s="17">
        <v>34</v>
      </c>
      <c r="Y70" s="49" t="s">
        <v>43</v>
      </c>
      <c r="Z70" s="17">
        <v>71</v>
      </c>
      <c r="AA70" s="41"/>
      <c r="AB70" s="41"/>
      <c r="AC70" s="41"/>
      <c r="AD70" s="41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7"/>
      <c r="CY70" s="37"/>
      <c r="CZ70" s="37"/>
      <c r="DA70" s="37"/>
      <c r="DB70" s="37"/>
      <c r="DC70" s="37"/>
      <c r="DD70" s="37"/>
      <c r="DE70" s="37"/>
      <c r="DF70" s="37"/>
      <c r="DG70" s="37"/>
      <c r="DH70" s="37"/>
      <c r="DI70" s="37"/>
      <c r="DJ70" s="37"/>
      <c r="DK70" s="37"/>
      <c r="DL70" s="37"/>
      <c r="DM70" s="37"/>
      <c r="DN70" s="37"/>
      <c r="DO70" s="37"/>
      <c r="DP70" s="37"/>
      <c r="DQ70" s="37"/>
      <c r="DR70" s="37"/>
      <c r="DS70" s="37"/>
      <c r="DT70" s="37"/>
      <c r="DU70" s="37"/>
      <c r="DV70" s="37"/>
      <c r="DW70" s="37"/>
      <c r="DX70" s="37"/>
      <c r="DY70" s="37"/>
      <c r="DZ70" s="37"/>
      <c r="EA70" s="37"/>
      <c r="EB70" s="37"/>
      <c r="EC70" s="37"/>
      <c r="ED70" s="37"/>
      <c r="EE70" s="37"/>
      <c r="EF70" s="37"/>
      <c r="EG70" s="37"/>
      <c r="EH70" s="37"/>
      <c r="EI70" s="37"/>
      <c r="EJ70" s="37"/>
      <c r="EK70" s="37"/>
      <c r="EL70" s="37"/>
      <c r="EM70" s="37"/>
      <c r="EN70" s="37"/>
      <c r="EO70" s="37"/>
      <c r="EP70" s="37"/>
      <c r="EQ70" s="37"/>
      <c r="ER70" s="37"/>
      <c r="ES70" s="37"/>
      <c r="ET70" s="37"/>
      <c r="EU70" s="37"/>
      <c r="EV70" s="37"/>
      <c r="EW70" s="37"/>
      <c r="EX70" s="37"/>
      <c r="EY70" s="37"/>
      <c r="EZ70" s="37"/>
      <c r="FA70" s="37"/>
      <c r="FB70" s="37"/>
      <c r="FC70" s="37"/>
      <c r="FD70" s="37"/>
      <c r="FE70" s="37"/>
      <c r="FF70" s="37"/>
      <c r="FG70" s="37"/>
      <c r="FH70" s="37"/>
      <c r="FI70" s="37"/>
      <c r="FJ70" s="37"/>
      <c r="FK70" s="37"/>
      <c r="FL70" s="37"/>
      <c r="FM70" s="37"/>
      <c r="FN70" s="37"/>
      <c r="FO70" s="37"/>
      <c r="FP70" s="37"/>
      <c r="FQ70" s="37"/>
      <c r="FR70" s="37"/>
      <c r="FS70" s="37"/>
      <c r="FT70" s="37"/>
      <c r="FU70" s="37"/>
      <c r="FV70" s="37"/>
      <c r="FW70" s="37"/>
      <c r="FX70" s="37"/>
      <c r="FY70" s="37"/>
      <c r="FZ70" s="37"/>
      <c r="GA70" s="37"/>
      <c r="GB70" s="37"/>
      <c r="GC70" s="37"/>
      <c r="GD70" s="37"/>
      <c r="GE70" s="37"/>
      <c r="GF70" s="37"/>
      <c r="GG70" s="37"/>
      <c r="GH70" s="37"/>
      <c r="GI70" s="37"/>
      <c r="GJ70" s="37"/>
      <c r="GK70" s="37"/>
      <c r="GL70" s="37"/>
      <c r="GM70" s="37"/>
      <c r="GN70" s="37"/>
      <c r="GO70" s="37"/>
      <c r="GP70" s="37"/>
      <c r="GQ70" s="37"/>
      <c r="GR70" s="37"/>
      <c r="GS70" s="37"/>
      <c r="GT70" s="37"/>
      <c r="GU70" s="37"/>
      <c r="GV70" s="37"/>
      <c r="GW70" s="37"/>
      <c r="GX70" s="37"/>
      <c r="GY70" s="37"/>
      <c r="GZ70" s="37"/>
      <c r="HA70" s="37"/>
      <c r="HB70" s="37"/>
      <c r="HC70" s="37"/>
      <c r="HD70" s="37"/>
      <c r="HE70" s="37"/>
      <c r="HF70" s="37"/>
      <c r="HG70" s="37"/>
      <c r="HH70" s="37"/>
      <c r="HI70" s="37"/>
      <c r="HJ70" s="37"/>
      <c r="HK70" s="37"/>
      <c r="HL70" s="37"/>
      <c r="HM70" s="37"/>
      <c r="HN70" s="37"/>
      <c r="HO70" s="37"/>
      <c r="HP70" s="37"/>
      <c r="HQ70" s="37"/>
      <c r="HR70" s="37"/>
      <c r="HS70" s="37"/>
      <c r="HT70" s="37"/>
      <c r="HU70" s="37"/>
      <c r="HV70" s="37"/>
      <c r="HW70" s="37"/>
      <c r="HX70" s="37"/>
      <c r="HY70" s="37"/>
      <c r="HZ70" s="37"/>
      <c r="IA70" s="37"/>
      <c r="IB70" s="37"/>
      <c r="IC70" s="37"/>
      <c r="ID70" s="37"/>
      <c r="IE70" s="37"/>
      <c r="IF70" s="37"/>
      <c r="IG70" s="37"/>
      <c r="IH70" s="37"/>
      <c r="II70" s="37"/>
      <c r="IJ70" s="37"/>
      <c r="IK70" s="37"/>
      <c r="IL70" s="37"/>
      <c r="IM70" s="37"/>
      <c r="IN70" s="37"/>
      <c r="IO70" s="37"/>
      <c r="IP70" s="37"/>
      <c r="IQ70" s="37"/>
      <c r="IR70" s="37"/>
      <c r="IS70" s="37"/>
      <c r="IT70" s="37"/>
      <c r="IU70" s="37"/>
      <c r="IV70" s="37"/>
      <c r="IW70" s="37"/>
    </row>
    <row r="71" s="3" customFormat="1" ht="15" customHeight="1" spans="1:257">
      <c r="A71" s="17" t="s">
        <v>34</v>
      </c>
      <c r="B71" s="17" t="s">
        <v>554</v>
      </c>
      <c r="C71" s="22">
        <v>2024</v>
      </c>
      <c r="D71" s="17" t="s">
        <v>594</v>
      </c>
      <c r="E71" s="12">
        <v>2415110422</v>
      </c>
      <c r="F71" s="19" t="s">
        <v>624</v>
      </c>
      <c r="G71" s="23">
        <v>88</v>
      </c>
      <c r="H71" s="24">
        <v>0</v>
      </c>
      <c r="I71" s="29">
        <f t="shared" si="5"/>
        <v>88</v>
      </c>
      <c r="J71" s="23">
        <v>73.37</v>
      </c>
      <c r="K71" s="23">
        <v>1</v>
      </c>
      <c r="L71" s="29">
        <f t="shared" si="0"/>
        <v>74.37</v>
      </c>
      <c r="M71" s="23">
        <v>82.4</v>
      </c>
      <c r="N71" s="23">
        <v>0</v>
      </c>
      <c r="O71" s="29">
        <f t="shared" si="3"/>
        <v>82.4</v>
      </c>
      <c r="P71" s="23">
        <v>60</v>
      </c>
      <c r="Q71" s="23">
        <v>0</v>
      </c>
      <c r="R71" s="29">
        <f t="shared" si="1"/>
        <v>60</v>
      </c>
      <c r="S71" s="23">
        <v>60</v>
      </c>
      <c r="T71" s="23">
        <v>20</v>
      </c>
      <c r="U71" s="29">
        <f t="shared" si="2"/>
        <v>80</v>
      </c>
      <c r="V71" s="35">
        <v>75.6975</v>
      </c>
      <c r="W71" s="34">
        <f>RANK(V71,$V$4:$V$74)</f>
        <v>50</v>
      </c>
      <c r="X71" s="17">
        <v>55</v>
      </c>
      <c r="Y71" s="17" t="s">
        <v>43</v>
      </c>
      <c r="Z71" s="17">
        <v>71</v>
      </c>
      <c r="AA71" s="41"/>
      <c r="AB71" s="41"/>
      <c r="AC71" s="41"/>
      <c r="AD71" s="41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  <c r="CQ71" s="37"/>
      <c r="CR71" s="37"/>
      <c r="CS71" s="37"/>
      <c r="CT71" s="37"/>
      <c r="CU71" s="37"/>
      <c r="CV71" s="37"/>
      <c r="CW71" s="37"/>
      <c r="CX71" s="37"/>
      <c r="CY71" s="37"/>
      <c r="CZ71" s="37"/>
      <c r="DA71" s="37"/>
      <c r="DB71" s="37"/>
      <c r="DC71" s="37"/>
      <c r="DD71" s="37"/>
      <c r="DE71" s="37"/>
      <c r="DF71" s="37"/>
      <c r="DG71" s="37"/>
      <c r="DH71" s="37"/>
      <c r="DI71" s="37"/>
      <c r="DJ71" s="37"/>
      <c r="DK71" s="37"/>
      <c r="DL71" s="37"/>
      <c r="DM71" s="37"/>
      <c r="DN71" s="37"/>
      <c r="DO71" s="37"/>
      <c r="DP71" s="37"/>
      <c r="DQ71" s="37"/>
      <c r="DR71" s="37"/>
      <c r="DS71" s="37"/>
      <c r="DT71" s="37"/>
      <c r="DU71" s="37"/>
      <c r="DV71" s="37"/>
      <c r="DW71" s="37"/>
      <c r="DX71" s="37"/>
      <c r="DY71" s="37"/>
      <c r="DZ71" s="37"/>
      <c r="EA71" s="37"/>
      <c r="EB71" s="37"/>
      <c r="EC71" s="37"/>
      <c r="ED71" s="37"/>
      <c r="EE71" s="37"/>
      <c r="EF71" s="37"/>
      <c r="EG71" s="37"/>
      <c r="EH71" s="37"/>
      <c r="EI71" s="37"/>
      <c r="EJ71" s="37"/>
      <c r="EK71" s="37"/>
      <c r="EL71" s="37"/>
      <c r="EM71" s="37"/>
      <c r="EN71" s="37"/>
      <c r="EO71" s="37"/>
      <c r="EP71" s="37"/>
      <c r="EQ71" s="37"/>
      <c r="ER71" s="37"/>
      <c r="ES71" s="37"/>
      <c r="ET71" s="37"/>
      <c r="EU71" s="37"/>
      <c r="EV71" s="37"/>
      <c r="EW71" s="37"/>
      <c r="EX71" s="37"/>
      <c r="EY71" s="37"/>
      <c r="EZ71" s="37"/>
      <c r="FA71" s="37"/>
      <c r="FB71" s="37"/>
      <c r="FC71" s="37"/>
      <c r="FD71" s="37"/>
      <c r="FE71" s="37"/>
      <c r="FF71" s="37"/>
      <c r="FG71" s="37"/>
      <c r="FH71" s="37"/>
      <c r="FI71" s="37"/>
      <c r="FJ71" s="37"/>
      <c r="FK71" s="37"/>
      <c r="FL71" s="37"/>
      <c r="FM71" s="37"/>
      <c r="FN71" s="37"/>
      <c r="FO71" s="37"/>
      <c r="FP71" s="37"/>
      <c r="FQ71" s="37"/>
      <c r="FR71" s="37"/>
      <c r="FS71" s="37"/>
      <c r="FT71" s="37"/>
      <c r="FU71" s="37"/>
      <c r="FV71" s="37"/>
      <c r="FW71" s="37"/>
      <c r="FX71" s="37"/>
      <c r="FY71" s="37"/>
      <c r="FZ71" s="37"/>
      <c r="GA71" s="37"/>
      <c r="GB71" s="37"/>
      <c r="GC71" s="37"/>
      <c r="GD71" s="37"/>
      <c r="GE71" s="37"/>
      <c r="GF71" s="37"/>
      <c r="GG71" s="37"/>
      <c r="GH71" s="37"/>
      <c r="GI71" s="37"/>
      <c r="GJ71" s="37"/>
      <c r="GK71" s="37"/>
      <c r="GL71" s="37"/>
      <c r="GM71" s="37"/>
      <c r="GN71" s="37"/>
      <c r="GO71" s="37"/>
      <c r="GP71" s="37"/>
      <c r="GQ71" s="37"/>
      <c r="GR71" s="37"/>
      <c r="GS71" s="37"/>
      <c r="GT71" s="37"/>
      <c r="GU71" s="37"/>
      <c r="GV71" s="37"/>
      <c r="GW71" s="37"/>
      <c r="GX71" s="37"/>
      <c r="GY71" s="37"/>
      <c r="GZ71" s="37"/>
      <c r="HA71" s="37"/>
      <c r="HB71" s="37"/>
      <c r="HC71" s="37"/>
      <c r="HD71" s="37"/>
      <c r="HE71" s="37"/>
      <c r="HF71" s="37"/>
      <c r="HG71" s="37"/>
      <c r="HH71" s="37"/>
      <c r="HI71" s="37"/>
      <c r="HJ71" s="37"/>
      <c r="HK71" s="37"/>
      <c r="HL71" s="37"/>
      <c r="HM71" s="37"/>
      <c r="HN71" s="37"/>
      <c r="HO71" s="37"/>
      <c r="HP71" s="37"/>
      <c r="HQ71" s="37"/>
      <c r="HR71" s="37"/>
      <c r="HS71" s="37"/>
      <c r="HT71" s="37"/>
      <c r="HU71" s="37"/>
      <c r="HV71" s="37"/>
      <c r="HW71" s="37"/>
      <c r="HX71" s="37"/>
      <c r="HY71" s="37"/>
      <c r="HZ71" s="37"/>
      <c r="IA71" s="37"/>
      <c r="IB71" s="37"/>
      <c r="IC71" s="37"/>
      <c r="ID71" s="37"/>
      <c r="IE71" s="37"/>
      <c r="IF71" s="37"/>
      <c r="IG71" s="37"/>
      <c r="IH71" s="37"/>
      <c r="II71" s="37"/>
      <c r="IJ71" s="37"/>
      <c r="IK71" s="37"/>
      <c r="IL71" s="37"/>
      <c r="IM71" s="37"/>
      <c r="IN71" s="37"/>
      <c r="IO71" s="37"/>
      <c r="IP71" s="37"/>
      <c r="IQ71" s="37"/>
      <c r="IR71" s="37"/>
      <c r="IS71" s="37"/>
      <c r="IT71" s="37"/>
      <c r="IU71" s="37"/>
      <c r="IV71" s="37"/>
      <c r="IW71" s="37"/>
    </row>
    <row r="72" s="3" customFormat="1" ht="15" customHeight="1" spans="1:257">
      <c r="A72" s="17" t="s">
        <v>34</v>
      </c>
      <c r="B72" s="17" t="s">
        <v>554</v>
      </c>
      <c r="C72" s="22">
        <v>2024</v>
      </c>
      <c r="D72" s="17" t="s">
        <v>594</v>
      </c>
      <c r="E72" s="12">
        <v>2415110424</v>
      </c>
      <c r="F72" s="19" t="s">
        <v>625</v>
      </c>
      <c r="G72" s="23">
        <v>85</v>
      </c>
      <c r="H72" s="24">
        <v>5.4</v>
      </c>
      <c r="I72" s="29">
        <f t="shared" si="5"/>
        <v>90.4</v>
      </c>
      <c r="J72" s="23">
        <v>64.52</v>
      </c>
      <c r="K72" s="23">
        <v>0</v>
      </c>
      <c r="L72" s="29">
        <f t="shared" si="0"/>
        <v>64.52</v>
      </c>
      <c r="M72" s="23">
        <v>62.45</v>
      </c>
      <c r="N72" s="23">
        <v>0</v>
      </c>
      <c r="O72" s="29">
        <f t="shared" si="3"/>
        <v>62.45</v>
      </c>
      <c r="P72" s="23">
        <v>60</v>
      </c>
      <c r="Q72" s="23">
        <v>10</v>
      </c>
      <c r="R72" s="29">
        <f t="shared" si="1"/>
        <v>70</v>
      </c>
      <c r="S72" s="23">
        <v>60</v>
      </c>
      <c r="T72" s="23">
        <v>10</v>
      </c>
      <c r="U72" s="29">
        <f t="shared" si="2"/>
        <v>70</v>
      </c>
      <c r="V72" s="35">
        <v>67.5525</v>
      </c>
      <c r="W72" s="34">
        <f>RANK(V72,$V$4:$V$74)</f>
        <v>67</v>
      </c>
      <c r="X72" s="17">
        <v>68</v>
      </c>
      <c r="Y72" s="17" t="s">
        <v>39</v>
      </c>
      <c r="Z72" s="17">
        <v>71</v>
      </c>
      <c r="AA72" s="41"/>
      <c r="AB72" s="41"/>
      <c r="AC72" s="41"/>
      <c r="AD72" s="41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  <c r="CE72" s="37"/>
      <c r="CF72" s="37"/>
      <c r="CG72" s="37"/>
      <c r="CH72" s="37"/>
      <c r="CI72" s="37"/>
      <c r="CJ72" s="37"/>
      <c r="CK72" s="37"/>
      <c r="CL72" s="37"/>
      <c r="CM72" s="37"/>
      <c r="CN72" s="37"/>
      <c r="CO72" s="37"/>
      <c r="CP72" s="37"/>
      <c r="CQ72" s="37"/>
      <c r="CR72" s="37"/>
      <c r="CS72" s="37"/>
      <c r="CT72" s="37"/>
      <c r="CU72" s="37"/>
      <c r="CV72" s="37"/>
      <c r="CW72" s="37"/>
      <c r="CX72" s="37"/>
      <c r="CY72" s="37"/>
      <c r="CZ72" s="37"/>
      <c r="DA72" s="37"/>
      <c r="DB72" s="37"/>
      <c r="DC72" s="37"/>
      <c r="DD72" s="37"/>
      <c r="DE72" s="37"/>
      <c r="DF72" s="37"/>
      <c r="DG72" s="37"/>
      <c r="DH72" s="37"/>
      <c r="DI72" s="37"/>
      <c r="DJ72" s="37"/>
      <c r="DK72" s="37"/>
      <c r="DL72" s="37"/>
      <c r="DM72" s="37"/>
      <c r="DN72" s="37"/>
      <c r="DO72" s="37"/>
      <c r="DP72" s="37"/>
      <c r="DQ72" s="37"/>
      <c r="DR72" s="37"/>
      <c r="DS72" s="37"/>
      <c r="DT72" s="37"/>
      <c r="DU72" s="37"/>
      <c r="DV72" s="37"/>
      <c r="DW72" s="37"/>
      <c r="DX72" s="37"/>
      <c r="DY72" s="37"/>
      <c r="DZ72" s="37"/>
      <c r="EA72" s="37"/>
      <c r="EB72" s="37"/>
      <c r="EC72" s="37"/>
      <c r="ED72" s="37"/>
      <c r="EE72" s="37"/>
      <c r="EF72" s="37"/>
      <c r="EG72" s="37"/>
      <c r="EH72" s="37"/>
      <c r="EI72" s="37"/>
      <c r="EJ72" s="37"/>
      <c r="EK72" s="37"/>
      <c r="EL72" s="37"/>
      <c r="EM72" s="37"/>
      <c r="EN72" s="37"/>
      <c r="EO72" s="37"/>
      <c r="EP72" s="37"/>
      <c r="EQ72" s="37"/>
      <c r="ER72" s="37"/>
      <c r="ES72" s="37"/>
      <c r="ET72" s="37"/>
      <c r="EU72" s="37"/>
      <c r="EV72" s="37"/>
      <c r="EW72" s="37"/>
      <c r="EX72" s="37"/>
      <c r="EY72" s="37"/>
      <c r="EZ72" s="37"/>
      <c r="FA72" s="37"/>
      <c r="FB72" s="37"/>
      <c r="FC72" s="37"/>
      <c r="FD72" s="37"/>
      <c r="FE72" s="37"/>
      <c r="FF72" s="37"/>
      <c r="FG72" s="37"/>
      <c r="FH72" s="37"/>
      <c r="FI72" s="37"/>
      <c r="FJ72" s="37"/>
      <c r="FK72" s="37"/>
      <c r="FL72" s="37"/>
      <c r="FM72" s="37"/>
      <c r="FN72" s="37"/>
      <c r="FO72" s="37"/>
      <c r="FP72" s="37"/>
      <c r="FQ72" s="37"/>
      <c r="FR72" s="37"/>
      <c r="FS72" s="37"/>
      <c r="FT72" s="37"/>
      <c r="FU72" s="37"/>
      <c r="FV72" s="37"/>
      <c r="FW72" s="37"/>
      <c r="FX72" s="37"/>
      <c r="FY72" s="37"/>
      <c r="FZ72" s="37"/>
      <c r="GA72" s="37"/>
      <c r="GB72" s="37"/>
      <c r="GC72" s="37"/>
      <c r="GD72" s="37"/>
      <c r="GE72" s="37"/>
      <c r="GF72" s="37"/>
      <c r="GG72" s="37"/>
      <c r="GH72" s="37"/>
      <c r="GI72" s="37"/>
      <c r="GJ72" s="37"/>
      <c r="GK72" s="37"/>
      <c r="GL72" s="37"/>
      <c r="GM72" s="37"/>
      <c r="GN72" s="37"/>
      <c r="GO72" s="37"/>
      <c r="GP72" s="37"/>
      <c r="GQ72" s="37"/>
      <c r="GR72" s="37"/>
      <c r="GS72" s="37"/>
      <c r="GT72" s="37"/>
      <c r="GU72" s="37"/>
      <c r="GV72" s="37"/>
      <c r="GW72" s="37"/>
      <c r="GX72" s="37"/>
      <c r="GY72" s="37"/>
      <c r="GZ72" s="37"/>
      <c r="HA72" s="37"/>
      <c r="HB72" s="37"/>
      <c r="HC72" s="37"/>
      <c r="HD72" s="37"/>
      <c r="HE72" s="37"/>
      <c r="HF72" s="37"/>
      <c r="HG72" s="37"/>
      <c r="HH72" s="37"/>
      <c r="HI72" s="37"/>
      <c r="HJ72" s="37"/>
      <c r="HK72" s="37"/>
      <c r="HL72" s="37"/>
      <c r="HM72" s="37"/>
      <c r="HN72" s="37"/>
      <c r="HO72" s="37"/>
      <c r="HP72" s="37"/>
      <c r="HQ72" s="37"/>
      <c r="HR72" s="37"/>
      <c r="HS72" s="37"/>
      <c r="HT72" s="37"/>
      <c r="HU72" s="37"/>
      <c r="HV72" s="37"/>
      <c r="HW72" s="37"/>
      <c r="HX72" s="37"/>
      <c r="HY72" s="37"/>
      <c r="HZ72" s="37"/>
      <c r="IA72" s="37"/>
      <c r="IB72" s="37"/>
      <c r="IC72" s="37"/>
      <c r="ID72" s="37"/>
      <c r="IE72" s="37"/>
      <c r="IF72" s="37"/>
      <c r="IG72" s="37"/>
      <c r="IH72" s="37"/>
      <c r="II72" s="37"/>
      <c r="IJ72" s="37"/>
      <c r="IK72" s="37"/>
      <c r="IL72" s="37"/>
      <c r="IM72" s="37"/>
      <c r="IN72" s="37"/>
      <c r="IO72" s="37"/>
      <c r="IP72" s="37"/>
      <c r="IQ72" s="37"/>
      <c r="IR72" s="37"/>
      <c r="IS72" s="37"/>
      <c r="IT72" s="37"/>
      <c r="IU72" s="37"/>
      <c r="IV72" s="37"/>
      <c r="IW72" s="37"/>
    </row>
    <row r="73" s="3" customFormat="1" ht="15" customHeight="1" spans="1:257">
      <c r="A73" s="17" t="s">
        <v>34</v>
      </c>
      <c r="B73" s="17" t="s">
        <v>554</v>
      </c>
      <c r="C73" s="22">
        <v>2024</v>
      </c>
      <c r="D73" s="17" t="s">
        <v>594</v>
      </c>
      <c r="E73" s="12">
        <v>2415110425</v>
      </c>
      <c r="F73" s="25" t="s">
        <v>626</v>
      </c>
      <c r="G73" s="23">
        <v>81</v>
      </c>
      <c r="H73" s="24">
        <v>0</v>
      </c>
      <c r="I73" s="29">
        <f t="shared" si="5"/>
        <v>81</v>
      </c>
      <c r="J73" s="23">
        <v>59.91</v>
      </c>
      <c r="K73" s="23">
        <v>0</v>
      </c>
      <c r="L73" s="29">
        <f t="shared" si="0"/>
        <v>59.91</v>
      </c>
      <c r="M73" s="23">
        <v>74.57</v>
      </c>
      <c r="N73" s="23">
        <v>0</v>
      </c>
      <c r="O73" s="29">
        <f t="shared" si="3"/>
        <v>74.57</v>
      </c>
      <c r="P73" s="23">
        <v>60</v>
      </c>
      <c r="Q73" s="23">
        <v>0</v>
      </c>
      <c r="R73" s="29">
        <f t="shared" si="1"/>
        <v>60</v>
      </c>
      <c r="S73" s="23">
        <v>60</v>
      </c>
      <c r="T73" s="23">
        <v>0</v>
      </c>
      <c r="U73" s="29">
        <f t="shared" si="2"/>
        <v>60</v>
      </c>
      <c r="V73" s="35">
        <v>62.761</v>
      </c>
      <c r="W73" s="34">
        <f>RANK(V73,$V$4:$V$74)</f>
        <v>71</v>
      </c>
      <c r="X73" s="17">
        <v>71</v>
      </c>
      <c r="Y73" s="17" t="s">
        <v>39</v>
      </c>
      <c r="Z73" s="17">
        <v>71</v>
      </c>
      <c r="AA73" s="41"/>
      <c r="AB73" s="41"/>
      <c r="AC73" s="41"/>
      <c r="AD73" s="41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  <c r="CE73" s="37"/>
      <c r="CF73" s="37"/>
      <c r="CG73" s="37"/>
      <c r="CH73" s="37"/>
      <c r="CI73" s="37"/>
      <c r="CJ73" s="37"/>
      <c r="CK73" s="37"/>
      <c r="CL73" s="37"/>
      <c r="CM73" s="37"/>
      <c r="CN73" s="37"/>
      <c r="CO73" s="37"/>
      <c r="CP73" s="37"/>
      <c r="CQ73" s="37"/>
      <c r="CR73" s="37"/>
      <c r="CS73" s="37"/>
      <c r="CT73" s="37"/>
      <c r="CU73" s="37"/>
      <c r="CV73" s="37"/>
      <c r="CW73" s="37"/>
      <c r="CX73" s="37"/>
      <c r="CY73" s="37"/>
      <c r="CZ73" s="37"/>
      <c r="DA73" s="37"/>
      <c r="DB73" s="37"/>
      <c r="DC73" s="37"/>
      <c r="DD73" s="37"/>
      <c r="DE73" s="37"/>
      <c r="DF73" s="37"/>
      <c r="DG73" s="37"/>
      <c r="DH73" s="37"/>
      <c r="DI73" s="37"/>
      <c r="DJ73" s="37"/>
      <c r="DK73" s="37"/>
      <c r="DL73" s="37"/>
      <c r="DM73" s="37"/>
      <c r="DN73" s="37"/>
      <c r="DO73" s="37"/>
      <c r="DP73" s="37"/>
      <c r="DQ73" s="37"/>
      <c r="DR73" s="37"/>
      <c r="DS73" s="37"/>
      <c r="DT73" s="37"/>
      <c r="DU73" s="37"/>
      <c r="DV73" s="37"/>
      <c r="DW73" s="37"/>
      <c r="DX73" s="37"/>
      <c r="DY73" s="37"/>
      <c r="DZ73" s="37"/>
      <c r="EA73" s="37"/>
      <c r="EB73" s="37"/>
      <c r="EC73" s="37"/>
      <c r="ED73" s="37"/>
      <c r="EE73" s="37"/>
      <c r="EF73" s="37"/>
      <c r="EG73" s="37"/>
      <c r="EH73" s="37"/>
      <c r="EI73" s="37"/>
      <c r="EJ73" s="37"/>
      <c r="EK73" s="37"/>
      <c r="EL73" s="37"/>
      <c r="EM73" s="37"/>
      <c r="EN73" s="37"/>
      <c r="EO73" s="37"/>
      <c r="EP73" s="37"/>
      <c r="EQ73" s="37"/>
      <c r="ER73" s="37"/>
      <c r="ES73" s="37"/>
      <c r="ET73" s="37"/>
      <c r="EU73" s="37"/>
      <c r="EV73" s="37"/>
      <c r="EW73" s="37"/>
      <c r="EX73" s="37"/>
      <c r="EY73" s="37"/>
      <c r="EZ73" s="37"/>
      <c r="FA73" s="37"/>
      <c r="FB73" s="37"/>
      <c r="FC73" s="37"/>
      <c r="FD73" s="37"/>
      <c r="FE73" s="37"/>
      <c r="FF73" s="37"/>
      <c r="FG73" s="37"/>
      <c r="FH73" s="37"/>
      <c r="FI73" s="37"/>
      <c r="FJ73" s="37"/>
      <c r="FK73" s="37"/>
      <c r="FL73" s="37"/>
      <c r="FM73" s="37"/>
      <c r="FN73" s="37"/>
      <c r="FO73" s="37"/>
      <c r="FP73" s="37"/>
      <c r="FQ73" s="37"/>
      <c r="FR73" s="37"/>
      <c r="FS73" s="37"/>
      <c r="FT73" s="37"/>
      <c r="FU73" s="37"/>
      <c r="FV73" s="37"/>
      <c r="FW73" s="37"/>
      <c r="FX73" s="37"/>
      <c r="FY73" s="37"/>
      <c r="FZ73" s="37"/>
      <c r="GA73" s="37"/>
      <c r="GB73" s="37"/>
      <c r="GC73" s="37"/>
      <c r="GD73" s="37"/>
      <c r="GE73" s="37"/>
      <c r="GF73" s="37"/>
      <c r="GG73" s="37"/>
      <c r="GH73" s="37"/>
      <c r="GI73" s="37"/>
      <c r="GJ73" s="37"/>
      <c r="GK73" s="37"/>
      <c r="GL73" s="37"/>
      <c r="GM73" s="37"/>
      <c r="GN73" s="37"/>
      <c r="GO73" s="37"/>
      <c r="GP73" s="37"/>
      <c r="GQ73" s="37"/>
      <c r="GR73" s="37"/>
      <c r="GS73" s="37"/>
      <c r="GT73" s="37"/>
      <c r="GU73" s="37"/>
      <c r="GV73" s="37"/>
      <c r="GW73" s="37"/>
      <c r="GX73" s="37"/>
      <c r="GY73" s="37"/>
      <c r="GZ73" s="37"/>
      <c r="HA73" s="37"/>
      <c r="HB73" s="37"/>
      <c r="HC73" s="37"/>
      <c r="HD73" s="37"/>
      <c r="HE73" s="37"/>
      <c r="HF73" s="37"/>
      <c r="HG73" s="37"/>
      <c r="HH73" s="37"/>
      <c r="HI73" s="37"/>
      <c r="HJ73" s="37"/>
      <c r="HK73" s="37"/>
      <c r="HL73" s="37"/>
      <c r="HM73" s="37"/>
      <c r="HN73" s="37"/>
      <c r="HO73" s="37"/>
      <c r="HP73" s="37"/>
      <c r="HQ73" s="37"/>
      <c r="HR73" s="37"/>
      <c r="HS73" s="37"/>
      <c r="HT73" s="37"/>
      <c r="HU73" s="37"/>
      <c r="HV73" s="37"/>
      <c r="HW73" s="37"/>
      <c r="HX73" s="37"/>
      <c r="HY73" s="37"/>
      <c r="HZ73" s="37"/>
      <c r="IA73" s="37"/>
      <c r="IB73" s="37"/>
      <c r="IC73" s="37"/>
      <c r="ID73" s="37"/>
      <c r="IE73" s="37"/>
      <c r="IF73" s="37"/>
      <c r="IG73" s="37"/>
      <c r="IH73" s="37"/>
      <c r="II73" s="37"/>
      <c r="IJ73" s="37"/>
      <c r="IK73" s="37"/>
      <c r="IL73" s="37"/>
      <c r="IM73" s="37"/>
      <c r="IN73" s="37"/>
      <c r="IO73" s="37"/>
      <c r="IP73" s="37"/>
      <c r="IQ73" s="37"/>
      <c r="IR73" s="37"/>
      <c r="IS73" s="37"/>
      <c r="IT73" s="37"/>
      <c r="IU73" s="37"/>
      <c r="IV73" s="37"/>
      <c r="IW73" s="37"/>
    </row>
    <row r="74" s="3" customFormat="1" ht="15" customHeight="1" spans="1:257">
      <c r="A74" s="17" t="s">
        <v>34</v>
      </c>
      <c r="B74" s="17" t="s">
        <v>554</v>
      </c>
      <c r="C74" s="22">
        <v>2024</v>
      </c>
      <c r="D74" s="17" t="s">
        <v>594</v>
      </c>
      <c r="E74" s="12" t="s">
        <v>627</v>
      </c>
      <c r="F74" s="19" t="s">
        <v>628</v>
      </c>
      <c r="G74" s="23">
        <v>89</v>
      </c>
      <c r="H74" s="24">
        <v>1.4</v>
      </c>
      <c r="I74" s="29">
        <f t="shared" si="5"/>
        <v>90.4</v>
      </c>
      <c r="J74" s="23">
        <v>81.39</v>
      </c>
      <c r="K74" s="23">
        <v>1</v>
      </c>
      <c r="L74" s="29">
        <v>82.39</v>
      </c>
      <c r="M74" s="23">
        <v>86.05</v>
      </c>
      <c r="N74" s="23">
        <v>0</v>
      </c>
      <c r="O74" s="29">
        <f t="shared" si="3"/>
        <v>86.05</v>
      </c>
      <c r="P74" s="23">
        <v>60</v>
      </c>
      <c r="Q74" s="23">
        <v>20</v>
      </c>
      <c r="R74" s="29">
        <f t="shared" si="1"/>
        <v>80</v>
      </c>
      <c r="S74" s="23">
        <v>60</v>
      </c>
      <c r="T74" s="23">
        <v>40</v>
      </c>
      <c r="U74" s="29">
        <f t="shared" si="2"/>
        <v>100</v>
      </c>
      <c r="V74" s="35">
        <v>84.135</v>
      </c>
      <c r="W74" s="34">
        <f>RANK(V74,$V$4:$V$74)</f>
        <v>20</v>
      </c>
      <c r="X74" s="17">
        <v>23</v>
      </c>
      <c r="Y74" s="17" t="s">
        <v>43</v>
      </c>
      <c r="Z74" s="17">
        <v>71</v>
      </c>
      <c r="AA74" s="42" t="s">
        <v>49</v>
      </c>
      <c r="AB74" s="41"/>
      <c r="AC74" s="41"/>
      <c r="AD74" s="41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  <c r="ES74" s="37"/>
      <c r="ET74" s="37"/>
      <c r="EU74" s="37"/>
      <c r="EV74" s="37"/>
      <c r="EW74" s="37"/>
      <c r="EX74" s="37"/>
      <c r="EY74" s="37"/>
      <c r="EZ74" s="37"/>
      <c r="FA74" s="37"/>
      <c r="FB74" s="37"/>
      <c r="FC74" s="37"/>
      <c r="FD74" s="37"/>
      <c r="FE74" s="37"/>
      <c r="FF74" s="37"/>
      <c r="FG74" s="37"/>
      <c r="FH74" s="37"/>
      <c r="FI74" s="37"/>
      <c r="FJ74" s="37"/>
      <c r="FK74" s="37"/>
      <c r="FL74" s="37"/>
      <c r="FM74" s="37"/>
      <c r="FN74" s="37"/>
      <c r="FO74" s="37"/>
      <c r="FP74" s="37"/>
      <c r="FQ74" s="37"/>
      <c r="FR74" s="37"/>
      <c r="FS74" s="37"/>
      <c r="FT74" s="37"/>
      <c r="FU74" s="37"/>
      <c r="FV74" s="37"/>
      <c r="FW74" s="37"/>
      <c r="FX74" s="37"/>
      <c r="FY74" s="37"/>
      <c r="FZ74" s="37"/>
      <c r="GA74" s="37"/>
      <c r="GB74" s="37"/>
      <c r="GC74" s="37"/>
      <c r="GD74" s="37"/>
      <c r="GE74" s="37"/>
      <c r="GF74" s="37"/>
      <c r="GG74" s="37"/>
      <c r="GH74" s="37"/>
      <c r="GI74" s="37"/>
      <c r="GJ74" s="37"/>
      <c r="GK74" s="37"/>
      <c r="GL74" s="37"/>
      <c r="GM74" s="37"/>
      <c r="GN74" s="37"/>
      <c r="GO74" s="37"/>
      <c r="GP74" s="37"/>
      <c r="GQ74" s="37"/>
      <c r="GR74" s="37"/>
      <c r="GS74" s="37"/>
      <c r="GT74" s="37"/>
      <c r="GU74" s="37"/>
      <c r="GV74" s="37"/>
      <c r="GW74" s="37"/>
      <c r="GX74" s="37"/>
      <c r="GY74" s="37"/>
      <c r="GZ74" s="37"/>
      <c r="HA74" s="37"/>
      <c r="HB74" s="37"/>
      <c r="HC74" s="37"/>
      <c r="HD74" s="37"/>
      <c r="HE74" s="37"/>
      <c r="HF74" s="37"/>
      <c r="HG74" s="37"/>
      <c r="HH74" s="37"/>
      <c r="HI74" s="37"/>
      <c r="HJ74" s="37"/>
      <c r="HK74" s="37"/>
      <c r="HL74" s="37"/>
      <c r="HM74" s="37"/>
      <c r="HN74" s="37"/>
      <c r="HO74" s="37"/>
      <c r="HP74" s="37"/>
      <c r="HQ74" s="37"/>
      <c r="HR74" s="37"/>
      <c r="HS74" s="37"/>
      <c r="HT74" s="37"/>
      <c r="HU74" s="37"/>
      <c r="HV74" s="37"/>
      <c r="HW74" s="37"/>
      <c r="HX74" s="37"/>
      <c r="HY74" s="37"/>
      <c r="HZ74" s="37"/>
      <c r="IA74" s="37"/>
      <c r="IB74" s="37"/>
      <c r="IC74" s="37"/>
      <c r="ID74" s="37"/>
      <c r="IE74" s="37"/>
      <c r="IF74" s="37"/>
      <c r="IG74" s="37"/>
      <c r="IH74" s="37"/>
      <c r="II74" s="37"/>
      <c r="IJ74" s="37"/>
      <c r="IK74" s="37"/>
      <c r="IL74" s="37"/>
      <c r="IM74" s="37"/>
      <c r="IN74" s="37"/>
      <c r="IO74" s="37"/>
      <c r="IP74" s="37"/>
      <c r="IQ74" s="37"/>
      <c r="IR74" s="37"/>
      <c r="IS74" s="37"/>
      <c r="IT74" s="37"/>
      <c r="IU74" s="37"/>
      <c r="IV74" s="37"/>
      <c r="IW74" s="37"/>
    </row>
  </sheetData>
  <dataValidations count="7">
    <dataValidation type="list" allowBlank="1" showInputMessage="1" showErrorMessage="1" sqref="V1">
      <formula1>$CM$7:$CM$10</formula1>
    </dataValidation>
    <dataValidation type="list" allowBlank="1" showInputMessage="1" showErrorMessage="1" sqref="AA3 U1:U2">
      <formula1>"一等奖学金,二等奖学金,三等奖学金,课程考核不合格,德育分未达标,体育成绩不合格,体测成绩不合格,违纪"</formula1>
    </dataValidation>
    <dataValidation type="list" allowBlank="1" showInputMessage="1" showErrorMessage="1" sqref="W1:W2 AC3:AC14">
      <formula1>"三好学生,三好学生标兵,优秀学生干部"</formula1>
    </dataValidation>
    <dataValidation type="list" allowBlank="1" showInputMessage="1" showErrorMessage="1" sqref="Y4:Y74">
      <formula1>"是,否"</formula1>
    </dataValidation>
    <dataValidation type="list" allowBlank="1" showInputMessage="1" showErrorMessage="1" sqref="AA4:AA34">
      <formula1>"一等奖学金,二等奖学金,三等奖学金,课程考核不合格,德育分未达标,体育成绩不合格,违纪"</formula1>
    </dataValidation>
    <dataValidation type="list" allowBlank="1" showInputMessage="1" showErrorMessage="1" sqref="AB5:AB6">
      <formula1>"学业进步奖,研究与创新奖,道德风尚奖,文体活动奖,社会工作奖"</formula1>
    </dataValidation>
    <dataValidation type="list" allowBlank="1" showInputMessage="1" showErrorMessage="1" sqref="AB7:AB14">
      <formula1>$CQ$7:$CQ$8</formula1>
    </dataValidation>
  </dataValidations>
  <pageMargins left="0.75" right="0.75" top="1" bottom="1" header="0.5" footer="0.5"/>
  <pageSetup paperSize="9" scale="5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纺织工程综测</vt:lpstr>
      <vt:lpstr>非织造材料与工程综测</vt:lpstr>
      <vt:lpstr>服装设计与工程综测</vt:lpstr>
      <vt:lpstr>服装与服饰设计（艺术类）综测</vt:lpstr>
      <vt:lpstr>轻化工程综测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徐嘉赛</cp:lastModifiedBy>
  <cp:revision>1</cp:revision>
  <dcterms:created xsi:type="dcterms:W3CDTF">1996-12-17T01:32:00Z</dcterms:created>
  <cp:lastPrinted>2019-09-05T03:36:00Z</cp:lastPrinted>
  <dcterms:modified xsi:type="dcterms:W3CDTF">2025-09-24T14:04:56Z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C3708E298E594018B3ADA2761654F11D_13</vt:lpwstr>
  </property>
</Properties>
</file>