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 activeTab="1"/>
  </bookViews>
  <sheets>
    <sheet name="纺织" sheetId="1" r:id="rId1"/>
    <sheet name="服工" sheetId="2" r:id="rId2"/>
    <sheet name="非织造" sheetId="3" r:id="rId3"/>
    <sheet name="轻化" sheetId="4" r:id="rId4"/>
  </sheets>
  <calcPr calcId="144525"/>
</workbook>
</file>

<file path=xl/sharedStrings.xml><?xml version="1.0" encoding="utf-8"?>
<sst xmlns="http://schemas.openxmlformats.org/spreadsheetml/2006/main" count="869" uniqueCount="293">
  <si>
    <r>
      <rPr>
        <b/>
        <u/>
        <sz val="16"/>
        <rFont val="宋体"/>
        <charset val="134"/>
      </rPr>
      <t xml:space="preserve"> 纺织服装 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纺织工程 </t>
    </r>
    <r>
      <rPr>
        <b/>
        <sz val="16"/>
        <rFont val="宋体"/>
        <charset val="134"/>
      </rPr>
      <t>专业</t>
    </r>
    <r>
      <rPr>
        <b/>
        <u/>
        <sz val="16"/>
        <rFont val="宋体"/>
        <charset val="134"/>
      </rPr>
      <t>　2020</t>
    </r>
    <r>
      <rPr>
        <b/>
        <sz val="16"/>
        <rFont val="宋体"/>
        <charset val="134"/>
      </rPr>
      <t>年级2023年推荐免试攻读硕士研究生学业综合成绩排名表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</si>
  <si>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</si>
  <si>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</si>
  <si>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</si>
  <si>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</si>
  <si>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</si>
  <si>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</si>
  <si>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</si>
  <si>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学业综合成绩</t>
  </si>
  <si>
    <t>第二学年
学业综合成绩</t>
  </si>
  <si>
    <t>第三学年
学业综合成绩</t>
  </si>
  <si>
    <t>第四学年
学业综合成绩</t>
  </si>
  <si>
    <t>总学业综合成绩</t>
  </si>
  <si>
    <t>总学业综合成绩排名</t>
  </si>
  <si>
    <t>总学业综合成绩
排名百分比</t>
  </si>
  <si>
    <t>总学业综合成绩
排名是否位于
专业年级前1/3</t>
  </si>
  <si>
    <t>签名</t>
  </si>
  <si>
    <t>纺20</t>
  </si>
  <si>
    <t>胡碧漪</t>
  </si>
  <si>
    <t>2015110020</t>
  </si>
  <si>
    <t>否</t>
  </si>
  <si>
    <t>胡宣</t>
  </si>
  <si>
    <t>2015110021</t>
  </si>
  <si>
    <t>黄潘玉</t>
  </si>
  <si>
    <t>2015110022</t>
  </si>
  <si>
    <t>李媛</t>
  </si>
  <si>
    <t>2015110024</t>
  </si>
  <si>
    <t>是</t>
  </si>
  <si>
    <t>王艳</t>
  </si>
  <si>
    <t>2015110029</t>
  </si>
  <si>
    <t>王奕婕</t>
  </si>
  <si>
    <t>2015110030</t>
  </si>
  <si>
    <t>杨晨曦</t>
  </si>
  <si>
    <t>2015110031</t>
  </si>
  <si>
    <t>张晓梅</t>
  </si>
  <si>
    <t>2015110032</t>
  </si>
  <si>
    <t>陈华杰</t>
  </si>
  <si>
    <t>2015110033</t>
  </si>
  <si>
    <t>刁平灏</t>
  </si>
  <si>
    <t>2015110034</t>
  </si>
  <si>
    <t>甘宇</t>
  </si>
  <si>
    <t>2015110035</t>
  </si>
  <si>
    <t>秦鹏程</t>
  </si>
  <si>
    <t>2015110038</t>
  </si>
  <si>
    <t>邵言</t>
  </si>
  <si>
    <t>2015110039</t>
  </si>
  <si>
    <t>汤硕</t>
  </si>
  <si>
    <t>2015110040</t>
  </si>
  <si>
    <t>严鑫宇</t>
  </si>
  <si>
    <t>2015110042</t>
  </si>
  <si>
    <t>张一鸣</t>
  </si>
  <si>
    <t>2015110043</t>
  </si>
  <si>
    <t>钟炜</t>
  </si>
  <si>
    <t>2015110044</t>
  </si>
  <si>
    <t>李君杰</t>
  </si>
  <si>
    <t>史玉龙</t>
  </si>
  <si>
    <t>刘欢</t>
  </si>
  <si>
    <t>邓钰</t>
  </si>
  <si>
    <t>2015110046</t>
  </si>
  <si>
    <t>冯春瑶</t>
  </si>
  <si>
    <t>2015110047</t>
  </si>
  <si>
    <t>韩成程</t>
  </si>
  <si>
    <t>2015110048</t>
  </si>
  <si>
    <t>侯柳宏</t>
  </si>
  <si>
    <t>2015110049</t>
  </si>
  <si>
    <t>孔苏文</t>
  </si>
  <si>
    <t>2015110051</t>
  </si>
  <si>
    <t>孟宵雨</t>
  </si>
  <si>
    <t>2015110053</t>
  </si>
  <si>
    <t>许梦萍</t>
  </si>
  <si>
    <t>2015110058</t>
  </si>
  <si>
    <t>徐雪纯</t>
  </si>
  <si>
    <t>2015110059</t>
  </si>
  <si>
    <t>朱雲菲</t>
  </si>
  <si>
    <t>2015110061</t>
  </si>
  <si>
    <t>左冬娟</t>
  </si>
  <si>
    <t>2015110062</t>
  </si>
  <si>
    <t>代松</t>
  </si>
  <si>
    <t>2015110064</t>
  </si>
  <si>
    <t>冯鑫尧</t>
  </si>
  <si>
    <t>2015110066</t>
  </si>
  <si>
    <t>唐浩乐</t>
  </si>
  <si>
    <t>2015110071</t>
  </si>
  <si>
    <t>姚政宇</t>
  </si>
  <si>
    <t>2015110074</t>
  </si>
  <si>
    <t>朱杰辉</t>
  </si>
  <si>
    <t>2015110075</t>
  </si>
  <si>
    <t>陈瑶</t>
  </si>
  <si>
    <t>2015110078</t>
  </si>
  <si>
    <t>贡心言</t>
  </si>
  <si>
    <t>2015110079</t>
  </si>
  <si>
    <t>顾湘湘</t>
  </si>
  <si>
    <t>2015110080</t>
  </si>
  <si>
    <t>胡洋</t>
  </si>
  <si>
    <t>2015110081</t>
  </si>
  <si>
    <t>潘丹</t>
  </si>
  <si>
    <t>2015110083</t>
  </si>
  <si>
    <t>潘琳</t>
  </si>
  <si>
    <t>2015110084</t>
  </si>
  <si>
    <t>邱芊芊</t>
  </si>
  <si>
    <t>2015110085</t>
  </si>
  <si>
    <t>王雯杰</t>
  </si>
  <si>
    <t>2015110087</t>
  </si>
  <si>
    <t>姚园</t>
  </si>
  <si>
    <t>2015110089</t>
  </si>
  <si>
    <t>陈承俊</t>
  </si>
  <si>
    <t>2015110092</t>
  </si>
  <si>
    <t>顾奕飏</t>
  </si>
  <si>
    <t>2015110093</t>
  </si>
  <si>
    <t>赖灵宇</t>
  </si>
  <si>
    <t>2015110094</t>
  </si>
  <si>
    <t>李晔龙</t>
  </si>
  <si>
    <t>2015110095</t>
  </si>
  <si>
    <t>毛彦宁</t>
  </si>
  <si>
    <t>2015110097</t>
  </si>
  <si>
    <t>潘昊</t>
  </si>
  <si>
    <t>2015110098</t>
  </si>
  <si>
    <t>裴家琪</t>
  </si>
  <si>
    <t>2015110099</t>
  </si>
  <si>
    <t>宋承钰</t>
  </si>
  <si>
    <t>2015110100</t>
  </si>
  <si>
    <t>叶成灿</t>
  </si>
  <si>
    <t>2015110101</t>
  </si>
  <si>
    <t>殷思翔</t>
  </si>
  <si>
    <t>2015110102</t>
  </si>
  <si>
    <t>余韬武</t>
  </si>
  <si>
    <t>2015110103</t>
  </si>
  <si>
    <t>公示网页链接：</t>
  </si>
  <si>
    <t>填表说明：</t>
  </si>
  <si>
    <t>1.专业年级人数为该专业年级参加学生素质综合测评的学生数。</t>
  </si>
  <si>
    <t>2.表中须填写申请人所在专业年级全部学生的学业综合成绩。</t>
  </si>
  <si>
    <t>3.总学业综合成绩=第一学年学业综合成绩+第二学年学业综合成绩+第三学年学业综合成绩+第四学年学业综合成绩</t>
  </si>
  <si>
    <t xml:space="preserve">4.总学业综合成绩排名百分比=（总学业综合成绩排名/专业年级人数)*100%
</t>
  </si>
  <si>
    <t>5.公示网页链接请贴在表格末尾。</t>
  </si>
  <si>
    <r>
      <rPr>
        <b/>
        <u/>
        <sz val="16"/>
        <rFont val="宋体"/>
        <charset val="134"/>
      </rPr>
      <t xml:space="preserve"> 纺织服装 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服装设计与工程 </t>
    </r>
    <r>
      <rPr>
        <b/>
        <sz val="16"/>
        <rFont val="宋体"/>
        <charset val="134"/>
      </rPr>
      <t>专业</t>
    </r>
    <r>
      <rPr>
        <b/>
        <u/>
        <sz val="16"/>
        <rFont val="宋体"/>
        <charset val="134"/>
      </rPr>
      <t>　2020</t>
    </r>
    <r>
      <rPr>
        <b/>
        <sz val="16"/>
        <rFont val="宋体"/>
        <charset val="134"/>
      </rPr>
      <t>年级2023年推荐免试攻读硕士研究生学业综合成绩排名表</t>
    </r>
  </si>
  <si>
    <t>服工20</t>
  </si>
  <si>
    <t>米航驹</t>
  </si>
  <si>
    <t>1615062088</t>
  </si>
  <si>
    <t>李昕</t>
  </si>
  <si>
    <t>1917110090</t>
  </si>
  <si>
    <t>王艺潼</t>
  </si>
  <si>
    <t>2009110058</t>
  </si>
  <si>
    <t>郑佩瑶</t>
  </si>
  <si>
    <t>2009110063</t>
  </si>
  <si>
    <t>高梦瑶</t>
  </si>
  <si>
    <t>2015110166</t>
  </si>
  <si>
    <t>姜萌</t>
  </si>
  <si>
    <t>2015110167</t>
  </si>
  <si>
    <t>旷心怡</t>
  </si>
  <si>
    <t>2015110169</t>
  </si>
  <si>
    <t>龙青灵</t>
  </si>
  <si>
    <t>2015110170</t>
  </si>
  <si>
    <t>潘雪</t>
  </si>
  <si>
    <t>2015110172</t>
  </si>
  <si>
    <t>唐倩倩</t>
  </si>
  <si>
    <t>2015110175</t>
  </si>
  <si>
    <t>王佳</t>
  </si>
  <si>
    <t>2015110177</t>
  </si>
  <si>
    <t>王梓</t>
  </si>
  <si>
    <t>2015110180</t>
  </si>
  <si>
    <t>杨钰锐</t>
  </si>
  <si>
    <t>2015110185</t>
  </si>
  <si>
    <t>于贝贝</t>
  </si>
  <si>
    <t>2015110187</t>
  </si>
  <si>
    <t>张佳慧</t>
  </si>
  <si>
    <t>2015110189</t>
  </si>
  <si>
    <t>郑艳艳</t>
  </si>
  <si>
    <t>2015110191</t>
  </si>
  <si>
    <t>周笑帆</t>
  </si>
  <si>
    <t>2015110192</t>
  </si>
  <si>
    <t>朱琳</t>
  </si>
  <si>
    <t>2015110193</t>
  </si>
  <si>
    <t>朱香梅</t>
  </si>
  <si>
    <t>2015110194</t>
  </si>
  <si>
    <t>朱雨彤</t>
  </si>
  <si>
    <t>2015110195</t>
  </si>
  <si>
    <t>单佳辰</t>
  </si>
  <si>
    <t>2015110196</t>
  </si>
  <si>
    <t>范磊</t>
  </si>
  <si>
    <t>2015110197</t>
  </si>
  <si>
    <t>鲍文可</t>
  </si>
  <si>
    <t>2015110201</t>
  </si>
  <si>
    <t>陈曼月</t>
  </si>
  <si>
    <t>2015110202</t>
  </si>
  <si>
    <t>段玉莲</t>
  </si>
  <si>
    <t>2015110205</t>
  </si>
  <si>
    <t>冯杰</t>
  </si>
  <si>
    <t>2015110206</t>
  </si>
  <si>
    <t>黄微</t>
  </si>
  <si>
    <t>2015110209</t>
  </si>
  <si>
    <t>王梦笛</t>
  </si>
  <si>
    <t>2015110218</t>
  </si>
  <si>
    <t>王秀玥</t>
  </si>
  <si>
    <t>2015110219</t>
  </si>
  <si>
    <t>谢子涵</t>
  </si>
  <si>
    <t>2015110220</t>
  </si>
  <si>
    <t>杨杰</t>
  </si>
  <si>
    <t>2015110223</t>
  </si>
  <si>
    <t>袁肖</t>
  </si>
  <si>
    <t>2015110227</t>
  </si>
  <si>
    <t>翟亚歌</t>
  </si>
  <si>
    <t>2015110228</t>
  </si>
  <si>
    <t>翟袁旭</t>
  </si>
  <si>
    <t>2015110229</t>
  </si>
  <si>
    <t>郑柔妍</t>
  </si>
  <si>
    <t>2015110231</t>
  </si>
  <si>
    <t>张俊辉</t>
  </si>
  <si>
    <t>2015110235</t>
  </si>
  <si>
    <t>梁慕宸</t>
  </si>
  <si>
    <t>2030110087</t>
  </si>
  <si>
    <r>
      <rPr>
        <b/>
        <sz val="16"/>
        <rFont val="宋体"/>
        <charset val="134"/>
      </rPr>
      <t xml:space="preserve"> </t>
    </r>
    <r>
      <rPr>
        <b/>
        <u/>
        <sz val="16"/>
        <rFont val="宋体"/>
        <charset val="134"/>
      </rPr>
      <t xml:space="preserve">纺织服装 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非织造材料与工程</t>
    </r>
    <r>
      <rPr>
        <b/>
        <sz val="16"/>
        <rFont val="宋体"/>
        <charset val="134"/>
      </rPr>
      <t>专业</t>
    </r>
    <r>
      <rPr>
        <b/>
        <u/>
        <sz val="16"/>
        <rFont val="宋体"/>
        <charset val="134"/>
      </rPr>
      <t>2020</t>
    </r>
    <r>
      <rPr>
        <b/>
        <sz val="16"/>
        <rFont val="宋体"/>
        <charset val="134"/>
      </rPr>
      <t>年级2023年推荐免试攻读硕士研究生学业综合成绩排名表</t>
    </r>
  </si>
  <si>
    <t>非织造20</t>
  </si>
  <si>
    <t>黄伟哲</t>
  </si>
  <si>
    <t>高可远</t>
  </si>
  <si>
    <t>金贺龙</t>
  </si>
  <si>
    <t>白志荣</t>
  </si>
  <si>
    <t>黄杨澜</t>
  </si>
  <si>
    <t>冀蜀玉</t>
  </si>
  <si>
    <t>李婷婷</t>
  </si>
  <si>
    <t>潘赟琼</t>
  </si>
  <si>
    <t>唐银繁</t>
  </si>
  <si>
    <t>王慧</t>
  </si>
  <si>
    <t>王笑</t>
  </si>
  <si>
    <t>夏镭萌</t>
  </si>
  <si>
    <t>徐笑笑</t>
  </si>
  <si>
    <t>薛孟迪</t>
  </si>
  <si>
    <t>于敏</t>
  </si>
  <si>
    <t>张嘟晗</t>
  </si>
  <si>
    <t>陈骋</t>
  </si>
  <si>
    <t>冯进刚</t>
  </si>
  <si>
    <t>冯锦辉</t>
  </si>
  <si>
    <t>何恒鑫</t>
  </si>
  <si>
    <t>孔祥丞</t>
  </si>
  <si>
    <t>唐浩铭</t>
  </si>
  <si>
    <t>杨栋梁</t>
  </si>
  <si>
    <t>叶树鑫</t>
  </si>
  <si>
    <t>玉以业</t>
  </si>
  <si>
    <t>张珺咸</t>
  </si>
  <si>
    <t>张乐</t>
  </si>
  <si>
    <t>郝浩杰</t>
  </si>
  <si>
    <t>焦小倩</t>
  </si>
  <si>
    <t>金欣怡</t>
  </si>
  <si>
    <t>戚心怡</t>
  </si>
  <si>
    <t>覃琳颖</t>
  </si>
  <si>
    <t>汪贝贝</t>
  </si>
  <si>
    <t>王语嫣</t>
  </si>
  <si>
    <t>吴娟娟</t>
  </si>
  <si>
    <t>吴正雅</t>
  </si>
  <si>
    <t>赵丽敏</t>
  </si>
  <si>
    <t>赵孟欣</t>
  </si>
  <si>
    <t>周梦</t>
  </si>
  <si>
    <t>蔡嘉浩</t>
  </si>
  <si>
    <t>康锐</t>
  </si>
  <si>
    <t>刘旭熙炫</t>
  </si>
  <si>
    <t>刘悦</t>
  </si>
  <si>
    <t>王博</t>
  </si>
  <si>
    <t>王浩然</t>
  </si>
  <si>
    <t>王学路</t>
  </si>
  <si>
    <t>杨德乾</t>
  </si>
  <si>
    <t>张家帅</t>
  </si>
  <si>
    <t>张龙彬</t>
  </si>
  <si>
    <r>
      <rPr>
        <b/>
        <u/>
        <sz val="16"/>
        <rFont val="宋体"/>
        <charset val="134"/>
      </rPr>
      <t xml:space="preserve"> 纺织服装 </t>
    </r>
    <r>
      <rPr>
        <b/>
        <sz val="16"/>
        <rFont val="宋体"/>
        <charset val="134"/>
      </rPr>
      <t>学院</t>
    </r>
    <r>
      <rPr>
        <b/>
        <u/>
        <sz val="16"/>
        <rFont val="宋体"/>
        <charset val="134"/>
      </rPr>
      <t xml:space="preserve"> 轻化工程 </t>
    </r>
    <r>
      <rPr>
        <b/>
        <sz val="16"/>
        <rFont val="宋体"/>
        <charset val="134"/>
      </rPr>
      <t>专业</t>
    </r>
    <r>
      <rPr>
        <b/>
        <u/>
        <sz val="16"/>
        <rFont val="宋体"/>
        <charset val="134"/>
      </rPr>
      <t>　2020　</t>
    </r>
    <r>
      <rPr>
        <b/>
        <sz val="16"/>
        <rFont val="宋体"/>
        <charset val="134"/>
      </rPr>
      <t>年级2023年推荐免试攻读硕士研究生学业综合成绩排名表</t>
    </r>
  </si>
  <si>
    <t>轻20</t>
  </si>
  <si>
    <t>陈均凌</t>
  </si>
  <si>
    <t>黄嘉文</t>
  </si>
  <si>
    <t>李梦露</t>
  </si>
  <si>
    <t>龙莎</t>
  </si>
  <si>
    <t>罗晚霞</t>
  </si>
  <si>
    <t>张丽</t>
  </si>
  <si>
    <t>张子琪</t>
  </si>
  <si>
    <t>耿孝生</t>
  </si>
  <si>
    <t>郭明帅</t>
  </si>
  <si>
    <t>刘振环</t>
  </si>
  <si>
    <t>王云龙</t>
  </si>
  <si>
    <t>於哲</t>
  </si>
  <si>
    <t>张城源</t>
  </si>
  <si>
    <t>张君</t>
  </si>
  <si>
    <t>赵英帅</t>
  </si>
  <si>
    <t>程倩</t>
  </si>
  <si>
    <t>丁官琴</t>
  </si>
  <si>
    <t>梅璇</t>
  </si>
  <si>
    <t>王梁宇</t>
  </si>
  <si>
    <t>陈昊昊</t>
  </si>
  <si>
    <t>陈柳吉</t>
  </si>
  <si>
    <t>贺小哲</t>
  </si>
  <si>
    <t>候文杰</t>
  </si>
  <si>
    <t>刘佳诺</t>
  </si>
  <si>
    <t>乔瑞泽</t>
  </si>
  <si>
    <t>童坤铖</t>
  </si>
  <si>
    <t>邢智童</t>
  </si>
  <si>
    <t>杨超</t>
  </si>
  <si>
    <t>张飞羽</t>
  </si>
  <si>
    <t>张浩鹏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</si>
</sst>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u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u/>
      <sz val="11"/>
      <color rgb="FFFF0000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16"/>
      <name val="宋体"/>
      <charset val="134"/>
    </font>
    <font>
      <sz val="11"/>
      <color rgb="FF000000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0" fontId="9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1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0"/>
  <sheetViews>
    <sheetView topLeftCell="A46" workbookViewId="0">
      <selection activeCell="R11" sqref="R11"/>
    </sheetView>
  </sheetViews>
  <sheetFormatPr defaultColWidth="9" defaultRowHeight="14.25"/>
  <cols>
    <col min="1" max="1" width="4.625" style="1" customWidth="1"/>
    <col min="2" max="2" width="8.625" style="1" customWidth="1"/>
    <col min="3" max="3" width="7.875" style="1" customWidth="1"/>
    <col min="4" max="4" width="8.5" style="1" customWidth="1"/>
    <col min="5" max="5" width="11" style="1" customWidth="1"/>
    <col min="6" max="6" width="7.75" style="1" customWidth="1"/>
    <col min="7" max="7" width="9.25" style="1" customWidth="1"/>
    <col min="8" max="10" width="10" style="1" customWidth="1"/>
    <col min="11" max="11" width="9.375" style="1" customWidth="1"/>
    <col min="12" max="12" width="7.5" style="1" customWidth="1"/>
    <col min="13" max="13" width="10.5" style="6" customWidth="1"/>
    <col min="14" max="14" width="11.375" style="7" customWidth="1"/>
    <col min="15" max="16384" width="9" style="1"/>
  </cols>
  <sheetData>
    <row r="1" s="1" customFormat="1" ht="27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</row>
    <row r="2" s="2" customFormat="1" ht="2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44.25" customHeight="1" spans="1:15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23" t="s">
        <v>15</v>
      </c>
      <c r="O3" s="10" t="s">
        <v>16</v>
      </c>
    </row>
    <row r="4" s="3" customFormat="1" ht="13.5" spans="1:15">
      <c r="A4" s="14">
        <v>1</v>
      </c>
      <c r="B4" s="15" t="s">
        <v>17</v>
      </c>
      <c r="C4" s="15">
        <v>55</v>
      </c>
      <c r="D4" s="15" t="s">
        <v>18</v>
      </c>
      <c r="E4" s="15" t="s">
        <v>19</v>
      </c>
      <c r="F4" s="42" t="s">
        <v>20</v>
      </c>
      <c r="G4" s="15">
        <v>70.540335</v>
      </c>
      <c r="H4" s="15">
        <v>78.1418348623853</v>
      </c>
      <c r="I4" s="15">
        <v>55.5982461538461</v>
      </c>
      <c r="J4" s="24"/>
      <c r="K4" s="25">
        <f t="shared" ref="K4:K58" si="0">G4+H4+I4+J4</f>
        <v>204.280416016231</v>
      </c>
      <c r="L4" s="25">
        <f>RANK(K4,K$1:K$65575,0)</f>
        <v>50</v>
      </c>
      <c r="M4" s="26">
        <f t="shared" ref="M4:M58" si="1">L4/C4</f>
        <v>0.909090909090909</v>
      </c>
      <c r="N4" s="12" t="s">
        <v>20</v>
      </c>
      <c r="O4" s="15"/>
    </row>
    <row r="5" s="3" customFormat="1" ht="13.5" spans="1:15">
      <c r="A5" s="14">
        <v>2</v>
      </c>
      <c r="B5" s="15" t="s">
        <v>17</v>
      </c>
      <c r="C5" s="15">
        <v>55</v>
      </c>
      <c r="D5" s="15" t="s">
        <v>21</v>
      </c>
      <c r="E5" s="15" t="s">
        <v>22</v>
      </c>
      <c r="F5" s="15" t="s">
        <v>20</v>
      </c>
      <c r="G5" s="15">
        <v>69.34243</v>
      </c>
      <c r="H5" s="15">
        <v>64.811868440367</v>
      </c>
      <c r="I5" s="15">
        <v>57.46755</v>
      </c>
      <c r="J5" s="24"/>
      <c r="K5" s="25">
        <f t="shared" si="0"/>
        <v>191.621848440367</v>
      </c>
      <c r="L5" s="25">
        <f>RANK(K5,K$1:K$65575,0)</f>
        <v>51</v>
      </c>
      <c r="M5" s="26">
        <f t="shared" si="1"/>
        <v>0.927272727272727</v>
      </c>
      <c r="N5" s="12" t="s">
        <v>20</v>
      </c>
      <c r="O5" s="15"/>
    </row>
    <row r="6" s="3" customFormat="1" ht="13.5" spans="1:15">
      <c r="A6" s="14">
        <v>3</v>
      </c>
      <c r="B6" s="42" t="s">
        <v>17</v>
      </c>
      <c r="C6" s="42">
        <v>55</v>
      </c>
      <c r="D6" s="42" t="s">
        <v>23</v>
      </c>
      <c r="E6" s="42" t="s">
        <v>24</v>
      </c>
      <c r="F6" s="42" t="s">
        <v>20</v>
      </c>
      <c r="G6" s="42">
        <v>79.89096</v>
      </c>
      <c r="H6" s="42">
        <v>82.8746788990826</v>
      </c>
      <c r="I6" s="42">
        <v>84.8682365853658</v>
      </c>
      <c r="J6" s="43"/>
      <c r="K6" s="44">
        <f t="shared" si="0"/>
        <v>247.633875484448</v>
      </c>
      <c r="L6" s="44">
        <f>RANK(K6,K$1:K$65575,0)</f>
        <v>27</v>
      </c>
      <c r="M6" s="45">
        <f t="shared" si="1"/>
        <v>0.490909090909091</v>
      </c>
      <c r="N6" s="12" t="s">
        <v>20</v>
      </c>
      <c r="O6" s="42"/>
    </row>
    <row r="7" s="3" customFormat="1" ht="13.5" spans="1:15">
      <c r="A7" s="14">
        <v>4</v>
      </c>
      <c r="B7" s="15" t="s">
        <v>17</v>
      </c>
      <c r="C7" s="15">
        <v>55</v>
      </c>
      <c r="D7" s="15" t="s">
        <v>25</v>
      </c>
      <c r="E7" s="15" t="s">
        <v>26</v>
      </c>
      <c r="F7" s="42" t="s">
        <v>27</v>
      </c>
      <c r="G7" s="15">
        <v>91.685</v>
      </c>
      <c r="H7" s="15">
        <v>90.9713073394495</v>
      </c>
      <c r="I7" s="15">
        <v>94.5016230769231</v>
      </c>
      <c r="J7" s="12"/>
      <c r="K7" s="40">
        <f t="shared" si="0"/>
        <v>277.157930416373</v>
      </c>
      <c r="L7" s="25">
        <f>RANK(K7,K$1:K$65575,0)</f>
        <v>3</v>
      </c>
      <c r="M7" s="41">
        <f t="shared" si="1"/>
        <v>0.0545454545454545</v>
      </c>
      <c r="N7" s="12" t="s">
        <v>27</v>
      </c>
      <c r="O7" s="15"/>
    </row>
    <row r="8" s="3" customFormat="1" ht="13.5" spans="1:15">
      <c r="A8" s="14">
        <v>5</v>
      </c>
      <c r="B8" s="15" t="s">
        <v>17</v>
      </c>
      <c r="C8" s="15">
        <v>55</v>
      </c>
      <c r="D8" s="15" t="s">
        <v>28</v>
      </c>
      <c r="E8" s="15" t="s">
        <v>29</v>
      </c>
      <c r="F8" s="42" t="s">
        <v>20</v>
      </c>
      <c r="G8" s="15">
        <v>68.532675</v>
      </c>
      <c r="H8" s="15">
        <v>73.9108486238532</v>
      </c>
      <c r="I8" s="15">
        <v>80.5427487804878</v>
      </c>
      <c r="J8" s="12"/>
      <c r="K8" s="40">
        <f t="shared" si="0"/>
        <v>222.986272404341</v>
      </c>
      <c r="L8" s="25">
        <f>RANK(K8,K$1:K$65575,0)</f>
        <v>46</v>
      </c>
      <c r="M8" s="41">
        <f t="shared" si="1"/>
        <v>0.836363636363636</v>
      </c>
      <c r="N8" s="12" t="s">
        <v>20</v>
      </c>
      <c r="O8" s="15"/>
    </row>
    <row r="9" s="3" customFormat="1" ht="13.5" spans="1:15">
      <c r="A9" s="14">
        <v>6</v>
      </c>
      <c r="B9" s="15" t="s">
        <v>17</v>
      </c>
      <c r="C9" s="15">
        <v>55</v>
      </c>
      <c r="D9" s="15" t="s">
        <v>30</v>
      </c>
      <c r="E9" s="15" t="s">
        <v>31</v>
      </c>
      <c r="F9" s="15" t="s">
        <v>20</v>
      </c>
      <c r="G9" s="15">
        <v>83.830255</v>
      </c>
      <c r="H9" s="15">
        <v>92.4528211009174</v>
      </c>
      <c r="I9" s="15">
        <v>95.1498923076923</v>
      </c>
      <c r="J9" s="12"/>
      <c r="K9" s="40">
        <f t="shared" si="0"/>
        <v>271.43296840861</v>
      </c>
      <c r="L9" s="44">
        <f>RANK(K9,K$1:K$65575,0)</f>
        <v>6</v>
      </c>
      <c r="M9" s="41">
        <f t="shared" si="1"/>
        <v>0.109090909090909</v>
      </c>
      <c r="N9" s="12" t="s">
        <v>27</v>
      </c>
      <c r="O9" s="15"/>
    </row>
    <row r="10" s="3" customFormat="1" ht="13.5" spans="1:15">
      <c r="A10" s="14">
        <v>7</v>
      </c>
      <c r="B10" s="15" t="s">
        <v>17</v>
      </c>
      <c r="C10" s="15">
        <v>55</v>
      </c>
      <c r="D10" s="15" t="s">
        <v>32</v>
      </c>
      <c r="E10" s="15" t="s">
        <v>33</v>
      </c>
      <c r="F10" s="15" t="s">
        <v>20</v>
      </c>
      <c r="G10" s="15">
        <v>85.04481</v>
      </c>
      <c r="H10" s="15">
        <v>89.6464449541284</v>
      </c>
      <c r="I10" s="15">
        <v>96.4018</v>
      </c>
      <c r="J10" s="12"/>
      <c r="K10" s="40">
        <f t="shared" si="0"/>
        <v>271.093054954128</v>
      </c>
      <c r="L10" s="25">
        <f>RANK(K10,K$1:K$65575,0)</f>
        <v>7</v>
      </c>
      <c r="M10" s="41">
        <f t="shared" si="1"/>
        <v>0.127272727272727</v>
      </c>
      <c r="N10" s="12" t="s">
        <v>27</v>
      </c>
      <c r="O10" s="15"/>
    </row>
    <row r="11" s="3" customFormat="1" ht="13.5" spans="1:15">
      <c r="A11" s="14">
        <v>8</v>
      </c>
      <c r="B11" s="15" t="s">
        <v>17</v>
      </c>
      <c r="C11" s="15">
        <v>55</v>
      </c>
      <c r="D11" s="15" t="s">
        <v>34</v>
      </c>
      <c r="E11" s="15" t="s">
        <v>35</v>
      </c>
      <c r="F11" s="15" t="s">
        <v>20</v>
      </c>
      <c r="G11" s="15">
        <v>89.830705</v>
      </c>
      <c r="H11" s="15">
        <v>91.1936467889908</v>
      </c>
      <c r="I11" s="15">
        <v>96.2268</v>
      </c>
      <c r="J11" s="12"/>
      <c r="K11" s="40">
        <f t="shared" si="0"/>
        <v>277.251151788991</v>
      </c>
      <c r="L11" s="25">
        <f>RANK(K11,K$1:K$65575,0)</f>
        <v>2</v>
      </c>
      <c r="M11" s="41">
        <f t="shared" si="1"/>
        <v>0.0363636363636364</v>
      </c>
      <c r="N11" s="12" t="s">
        <v>27</v>
      </c>
      <c r="O11" s="15"/>
    </row>
    <row r="12" s="3" customFormat="1" ht="13.5" spans="1:15">
      <c r="A12" s="14">
        <v>9</v>
      </c>
      <c r="B12" s="15" t="s">
        <v>17</v>
      </c>
      <c r="C12" s="15">
        <v>55</v>
      </c>
      <c r="D12" s="15" t="s">
        <v>36</v>
      </c>
      <c r="E12" s="15" t="s">
        <v>37</v>
      </c>
      <c r="F12" s="42" t="s">
        <v>20</v>
      </c>
      <c r="G12" s="15">
        <v>80.995625</v>
      </c>
      <c r="H12" s="15">
        <v>85.683371559633</v>
      </c>
      <c r="I12" s="15">
        <v>93.2020076923077</v>
      </c>
      <c r="J12" s="12"/>
      <c r="K12" s="40">
        <f t="shared" si="0"/>
        <v>259.881004251941</v>
      </c>
      <c r="L12" s="44">
        <f>RANK(K12,K$1:K$65575,0)</f>
        <v>16</v>
      </c>
      <c r="M12" s="41">
        <f t="shared" si="1"/>
        <v>0.290909090909091</v>
      </c>
      <c r="N12" s="12" t="s">
        <v>27</v>
      </c>
      <c r="O12" s="15"/>
    </row>
    <row r="13" s="3" customFormat="1" ht="13.5" spans="1:15">
      <c r="A13" s="14">
        <v>10</v>
      </c>
      <c r="B13" s="15" t="s">
        <v>17</v>
      </c>
      <c r="C13" s="15">
        <v>55</v>
      </c>
      <c r="D13" s="15" t="s">
        <v>38</v>
      </c>
      <c r="E13" s="15" t="s">
        <v>39</v>
      </c>
      <c r="F13" s="15" t="s">
        <v>20</v>
      </c>
      <c r="G13" s="15">
        <v>85.6158</v>
      </c>
      <c r="H13" s="15">
        <v>91.0655504587156</v>
      </c>
      <c r="I13" s="15">
        <v>85.1583538461538</v>
      </c>
      <c r="J13" s="12"/>
      <c r="K13" s="40">
        <f t="shared" si="0"/>
        <v>261.839704304869</v>
      </c>
      <c r="L13" s="25">
        <f>RANK(K13,K$1:K$65575,0)</f>
        <v>14</v>
      </c>
      <c r="M13" s="41">
        <f t="shared" si="1"/>
        <v>0.254545454545455</v>
      </c>
      <c r="N13" s="12" t="s">
        <v>27</v>
      </c>
      <c r="O13" s="15"/>
    </row>
    <row r="14" s="3" customFormat="1" ht="13.5" spans="1:15">
      <c r="A14" s="14">
        <v>11</v>
      </c>
      <c r="B14" s="15" t="s">
        <v>17</v>
      </c>
      <c r="C14" s="15">
        <v>55</v>
      </c>
      <c r="D14" s="15" t="s">
        <v>40</v>
      </c>
      <c r="E14" s="15" t="s">
        <v>41</v>
      </c>
      <c r="F14" s="15" t="s">
        <v>20</v>
      </c>
      <c r="G14" s="15">
        <v>80.547465</v>
      </c>
      <c r="H14" s="15">
        <v>80.6925458715596</v>
      </c>
      <c r="I14" s="15">
        <v>79.8795076923077</v>
      </c>
      <c r="J14" s="12"/>
      <c r="K14" s="40">
        <f t="shared" si="0"/>
        <v>241.119518563867</v>
      </c>
      <c r="L14" s="25">
        <f>RANK(K14,K$1:K$65575,0)</f>
        <v>33</v>
      </c>
      <c r="M14" s="41">
        <f t="shared" si="1"/>
        <v>0.6</v>
      </c>
      <c r="N14" s="12" t="s">
        <v>20</v>
      </c>
      <c r="O14" s="15"/>
    </row>
    <row r="15" s="3" customFormat="1" ht="13.5" spans="1:15">
      <c r="A15" s="14">
        <v>12</v>
      </c>
      <c r="B15" s="15" t="s">
        <v>17</v>
      </c>
      <c r="C15" s="15">
        <v>55</v>
      </c>
      <c r="D15" s="15" t="s">
        <v>42</v>
      </c>
      <c r="E15" s="15" t="s">
        <v>43</v>
      </c>
      <c r="F15" s="42" t="s">
        <v>20</v>
      </c>
      <c r="G15" s="15">
        <v>71.859085</v>
      </c>
      <c r="H15" s="15">
        <v>75.294128440367</v>
      </c>
      <c r="I15" s="15">
        <v>76.0118307692308</v>
      </c>
      <c r="J15" s="12"/>
      <c r="K15" s="40">
        <f t="shared" si="0"/>
        <v>223.165044209598</v>
      </c>
      <c r="L15" s="44">
        <f>RANK(K15,K$1:K$65575,0)</f>
        <v>45</v>
      </c>
      <c r="M15" s="41">
        <f t="shared" si="1"/>
        <v>0.818181818181818</v>
      </c>
      <c r="N15" s="12" t="s">
        <v>20</v>
      </c>
      <c r="O15" s="15"/>
    </row>
    <row r="16" s="3" customFormat="1" ht="13.5" spans="1:15">
      <c r="A16" s="14">
        <v>13</v>
      </c>
      <c r="B16" s="15" t="s">
        <v>17</v>
      </c>
      <c r="C16" s="15">
        <v>55</v>
      </c>
      <c r="D16" s="15" t="s">
        <v>44</v>
      </c>
      <c r="E16" s="15" t="s">
        <v>45</v>
      </c>
      <c r="F16" s="15" t="s">
        <v>27</v>
      </c>
      <c r="G16" s="15">
        <v>87.178205</v>
      </c>
      <c r="H16" s="15">
        <v>89.2124082568807</v>
      </c>
      <c r="I16" s="15">
        <v>92.7044923076923</v>
      </c>
      <c r="J16" s="12"/>
      <c r="K16" s="40">
        <f t="shared" si="0"/>
        <v>269.095105564573</v>
      </c>
      <c r="L16" s="25">
        <f>RANK(K16,K$1:K$65575,0)</f>
        <v>9</v>
      </c>
      <c r="M16" s="41">
        <f t="shared" si="1"/>
        <v>0.163636363636364</v>
      </c>
      <c r="N16" s="12" t="s">
        <v>27</v>
      </c>
      <c r="O16" s="15"/>
    </row>
    <row r="17" s="3" customFormat="1" ht="13.5" spans="1:15">
      <c r="A17" s="14">
        <v>14</v>
      </c>
      <c r="B17" s="15" t="s">
        <v>17</v>
      </c>
      <c r="C17" s="15">
        <v>55</v>
      </c>
      <c r="D17" s="15" t="s">
        <v>46</v>
      </c>
      <c r="E17" s="15" t="s">
        <v>47</v>
      </c>
      <c r="F17" s="15" t="s">
        <v>20</v>
      </c>
      <c r="G17" s="15">
        <v>85.960175</v>
      </c>
      <c r="H17" s="15">
        <v>86.3780733944954</v>
      </c>
      <c r="I17" s="15">
        <v>84.2941230769231</v>
      </c>
      <c r="J17" s="12"/>
      <c r="K17" s="40">
        <f t="shared" si="0"/>
        <v>256.632371471418</v>
      </c>
      <c r="L17" s="25">
        <f>RANK(K17,K$1:K$65575,0)</f>
        <v>18</v>
      </c>
      <c r="M17" s="41">
        <f t="shared" si="1"/>
        <v>0.327272727272727</v>
      </c>
      <c r="N17" s="12" t="s">
        <v>27</v>
      </c>
      <c r="O17" s="15"/>
    </row>
    <row r="18" s="3" customFormat="1" ht="13.5" spans="1:15">
      <c r="A18" s="14">
        <v>15</v>
      </c>
      <c r="B18" s="15" t="s">
        <v>17</v>
      </c>
      <c r="C18" s="15">
        <v>55</v>
      </c>
      <c r="D18" s="15" t="s">
        <v>48</v>
      </c>
      <c r="E18" s="15" t="s">
        <v>49</v>
      </c>
      <c r="F18" s="15" t="s">
        <v>20</v>
      </c>
      <c r="G18" s="15">
        <v>85.242915</v>
      </c>
      <c r="H18" s="15">
        <v>85.2852981651376</v>
      </c>
      <c r="I18" s="15">
        <v>81.9848951219512</v>
      </c>
      <c r="J18" s="12"/>
      <c r="K18" s="40">
        <f t="shared" si="0"/>
        <v>252.513108287089</v>
      </c>
      <c r="L18" s="44">
        <f>RANK(K18,K$1:K$65575,0)</f>
        <v>25</v>
      </c>
      <c r="M18" s="41">
        <f t="shared" si="1"/>
        <v>0.454545454545455</v>
      </c>
      <c r="N18" s="12" t="s">
        <v>20</v>
      </c>
      <c r="O18" s="15"/>
    </row>
    <row r="19" s="3" customFormat="1" ht="13.5" spans="1:15">
      <c r="A19" s="14">
        <v>16</v>
      </c>
      <c r="B19" s="15" t="s">
        <v>17</v>
      </c>
      <c r="C19" s="15">
        <v>55</v>
      </c>
      <c r="D19" s="15" t="s">
        <v>50</v>
      </c>
      <c r="E19" s="15" t="s">
        <v>51</v>
      </c>
      <c r="F19" s="15" t="s">
        <v>20</v>
      </c>
      <c r="G19" s="15">
        <v>84.90008</v>
      </c>
      <c r="H19" s="15">
        <v>87.2728211009174</v>
      </c>
      <c r="I19" s="15">
        <v>84.3598923076923</v>
      </c>
      <c r="J19" s="12"/>
      <c r="K19" s="40">
        <f t="shared" si="0"/>
        <v>256.53279340861</v>
      </c>
      <c r="L19" s="25">
        <f>RANK(K19,K$1:K$65575,0)</f>
        <v>19</v>
      </c>
      <c r="M19" s="41">
        <f t="shared" si="1"/>
        <v>0.345454545454545</v>
      </c>
      <c r="N19" s="12" t="s">
        <v>20</v>
      </c>
      <c r="O19" s="15"/>
    </row>
    <row r="20" s="3" customFormat="1" ht="13.5" spans="1:15">
      <c r="A20" s="14">
        <v>17</v>
      </c>
      <c r="B20" s="15" t="s">
        <v>17</v>
      </c>
      <c r="C20" s="15">
        <v>55</v>
      </c>
      <c r="D20" s="15" t="s">
        <v>52</v>
      </c>
      <c r="E20" s="15" t="s">
        <v>53</v>
      </c>
      <c r="F20" s="15" t="s">
        <v>20</v>
      </c>
      <c r="G20" s="15">
        <v>81.437675</v>
      </c>
      <c r="H20" s="15">
        <v>82.6870412844037</v>
      </c>
      <c r="I20" s="15">
        <v>81.562776923077</v>
      </c>
      <c r="J20" s="12"/>
      <c r="K20" s="40">
        <f t="shared" si="0"/>
        <v>245.687493207481</v>
      </c>
      <c r="L20" s="25">
        <f>RANK(K20,K$1:K$65575,0)</f>
        <v>29</v>
      </c>
      <c r="M20" s="41">
        <f t="shared" si="1"/>
        <v>0.527272727272727</v>
      </c>
      <c r="N20" s="12" t="s">
        <v>20</v>
      </c>
      <c r="O20" s="15"/>
    </row>
    <row r="21" s="3" customFormat="1" ht="13.5" spans="1:15">
      <c r="A21" s="14">
        <v>18</v>
      </c>
      <c r="B21" s="15" t="s">
        <v>17</v>
      </c>
      <c r="C21" s="15">
        <v>55</v>
      </c>
      <c r="D21" s="15" t="s">
        <v>54</v>
      </c>
      <c r="E21" s="15">
        <v>1815031028</v>
      </c>
      <c r="F21" s="15" t="s">
        <v>20</v>
      </c>
      <c r="G21" s="15">
        <v>56.738275</v>
      </c>
      <c r="H21" s="15">
        <v>56.8766972477064</v>
      </c>
      <c r="I21" s="15">
        <v>60.2205</v>
      </c>
      <c r="J21" s="12"/>
      <c r="K21" s="40">
        <f t="shared" si="0"/>
        <v>173.835472247706</v>
      </c>
      <c r="L21" s="44">
        <f>RANK(K21,K$1:K$65575,0)</f>
        <v>55</v>
      </c>
      <c r="M21" s="41">
        <f t="shared" si="1"/>
        <v>1</v>
      </c>
      <c r="N21" s="12" t="s">
        <v>20</v>
      </c>
      <c r="O21" s="15"/>
    </row>
    <row r="22" s="3" customFormat="1" ht="13.5" spans="1:15">
      <c r="A22" s="14">
        <v>19</v>
      </c>
      <c r="B22" s="15" t="s">
        <v>17</v>
      </c>
      <c r="C22" s="15">
        <v>55</v>
      </c>
      <c r="D22" s="15" t="s">
        <v>55</v>
      </c>
      <c r="E22" s="15">
        <v>1915110049</v>
      </c>
      <c r="F22" s="15" t="s">
        <v>20</v>
      </c>
      <c r="G22" s="15">
        <v>66.3440843577982</v>
      </c>
      <c r="H22" s="15">
        <v>70.6714265137615</v>
      </c>
      <c r="I22" s="15">
        <v>40.9714</v>
      </c>
      <c r="J22" s="12"/>
      <c r="K22" s="40">
        <f t="shared" si="0"/>
        <v>177.98691087156</v>
      </c>
      <c r="L22" s="25">
        <f>RANK(K22,K$1:K$65575,0)</f>
        <v>53</v>
      </c>
      <c r="M22" s="41">
        <f t="shared" si="1"/>
        <v>0.963636363636364</v>
      </c>
      <c r="N22" s="12" t="s">
        <v>20</v>
      </c>
      <c r="O22" s="15"/>
    </row>
    <row r="23" s="3" customFormat="1" ht="13.5" spans="1:15">
      <c r="A23" s="14">
        <v>20</v>
      </c>
      <c r="B23" s="15" t="s">
        <v>17</v>
      </c>
      <c r="C23" s="15">
        <v>55</v>
      </c>
      <c r="D23" s="15" t="s">
        <v>56</v>
      </c>
      <c r="E23" s="15">
        <v>1915110107</v>
      </c>
      <c r="F23" s="15" t="s">
        <v>20</v>
      </c>
      <c r="G23" s="15">
        <v>64.498985</v>
      </c>
      <c r="H23" s="15">
        <v>69.0973394495413</v>
      </c>
      <c r="I23" s="15">
        <v>51.2871666666667</v>
      </c>
      <c r="J23" s="12"/>
      <c r="K23" s="40">
        <f t="shared" si="0"/>
        <v>184.883491116208</v>
      </c>
      <c r="L23" s="25">
        <f>RANK(K23,K$1:K$65575,0)</f>
        <v>52</v>
      </c>
      <c r="M23" s="41">
        <f t="shared" si="1"/>
        <v>0.945454545454545</v>
      </c>
      <c r="N23" s="12" t="s">
        <v>20</v>
      </c>
      <c r="O23" s="15"/>
    </row>
    <row r="24" s="3" customFormat="1" ht="13.5" spans="1:15">
      <c r="A24" s="14">
        <v>21</v>
      </c>
      <c r="B24" s="15" t="s">
        <v>17</v>
      </c>
      <c r="C24" s="15">
        <v>55</v>
      </c>
      <c r="D24" s="15" t="s">
        <v>57</v>
      </c>
      <c r="E24" s="15" t="s">
        <v>58</v>
      </c>
      <c r="F24" s="15" t="s">
        <v>27</v>
      </c>
      <c r="G24" s="15">
        <v>86.40633</v>
      </c>
      <c r="H24" s="15">
        <v>87.5051605504587</v>
      </c>
      <c r="I24" s="15">
        <v>88.0323744186046</v>
      </c>
      <c r="J24" s="12"/>
      <c r="K24" s="40">
        <f t="shared" si="0"/>
        <v>261.943864969063</v>
      </c>
      <c r="L24" s="44">
        <f>RANK(K24,K$1:K$65575,0)</f>
        <v>13</v>
      </c>
      <c r="M24" s="41">
        <f t="shared" si="1"/>
        <v>0.236363636363636</v>
      </c>
      <c r="N24" s="12" t="s">
        <v>27</v>
      </c>
      <c r="O24" s="15"/>
    </row>
    <row r="25" s="3" customFormat="1" ht="13.5" spans="1:15">
      <c r="A25" s="14">
        <v>22</v>
      </c>
      <c r="B25" s="15" t="s">
        <v>17</v>
      </c>
      <c r="C25" s="15">
        <v>55</v>
      </c>
      <c r="D25" s="15" t="s">
        <v>59</v>
      </c>
      <c r="E25" s="15" t="s">
        <v>60</v>
      </c>
      <c r="F25" s="15" t="s">
        <v>20</v>
      </c>
      <c r="G25" s="15">
        <v>82.800175</v>
      </c>
      <c r="H25" s="15">
        <v>85.3147385321101</v>
      </c>
      <c r="I25" s="15">
        <v>86.1453395348837</v>
      </c>
      <c r="J25" s="12"/>
      <c r="K25" s="40">
        <f t="shared" si="0"/>
        <v>254.260253066994</v>
      </c>
      <c r="L25" s="25">
        <f>RANK(K25,K$1:K$65575,0)</f>
        <v>23</v>
      </c>
      <c r="M25" s="41">
        <f t="shared" si="1"/>
        <v>0.418181818181818</v>
      </c>
      <c r="N25" s="12" t="s">
        <v>20</v>
      </c>
      <c r="O25" s="15"/>
    </row>
    <row r="26" s="3" customFormat="1" ht="13.5" spans="1:15">
      <c r="A26" s="14">
        <v>23</v>
      </c>
      <c r="B26" s="15" t="s">
        <v>17</v>
      </c>
      <c r="C26" s="15">
        <v>55</v>
      </c>
      <c r="D26" s="15" t="s">
        <v>61</v>
      </c>
      <c r="E26" s="15" t="s">
        <v>62</v>
      </c>
      <c r="F26" s="15" t="s">
        <v>27</v>
      </c>
      <c r="G26" s="15">
        <v>87.673205</v>
      </c>
      <c r="H26" s="15">
        <v>92.3914908256881</v>
      </c>
      <c r="I26" s="15">
        <v>95.1635307692308</v>
      </c>
      <c r="J26" s="12"/>
      <c r="K26" s="40">
        <f t="shared" si="0"/>
        <v>275.228226594919</v>
      </c>
      <c r="L26" s="25">
        <f>RANK(K26,K$1:K$65575,0)</f>
        <v>5</v>
      </c>
      <c r="M26" s="41">
        <f t="shared" si="1"/>
        <v>0.0909090909090909</v>
      </c>
      <c r="N26" s="12" t="s">
        <v>27</v>
      </c>
      <c r="O26" s="15"/>
    </row>
    <row r="27" s="3" customFormat="1" ht="13.5" spans="1:15">
      <c r="A27" s="14">
        <v>24</v>
      </c>
      <c r="B27" s="15" t="s">
        <v>17</v>
      </c>
      <c r="C27" s="15">
        <v>55</v>
      </c>
      <c r="D27" s="15" t="s">
        <v>63</v>
      </c>
      <c r="E27" s="15" t="s">
        <v>64</v>
      </c>
      <c r="F27" s="15" t="s">
        <v>20</v>
      </c>
      <c r="G27" s="15">
        <v>76.932675</v>
      </c>
      <c r="H27" s="15">
        <v>82.8626834862386</v>
      </c>
      <c r="I27" s="15">
        <v>83.2111615384615</v>
      </c>
      <c r="J27" s="12"/>
      <c r="K27" s="40">
        <f t="shared" si="0"/>
        <v>243.0065200247</v>
      </c>
      <c r="L27" s="44">
        <f>RANK(K27,K$1:K$65575,0)</f>
        <v>32</v>
      </c>
      <c r="M27" s="41">
        <f t="shared" si="1"/>
        <v>0.581818181818182</v>
      </c>
      <c r="N27" s="12" t="s">
        <v>20</v>
      </c>
      <c r="O27" s="15"/>
    </row>
    <row r="28" s="3" customFormat="1" ht="13.5" spans="1:15">
      <c r="A28" s="14">
        <v>25</v>
      </c>
      <c r="B28" s="15" t="s">
        <v>17</v>
      </c>
      <c r="C28" s="15">
        <v>55</v>
      </c>
      <c r="D28" s="15" t="s">
        <v>65</v>
      </c>
      <c r="E28" s="15" t="s">
        <v>66</v>
      </c>
      <c r="F28" s="15" t="s">
        <v>20</v>
      </c>
      <c r="G28" s="15">
        <v>68.846215</v>
      </c>
      <c r="H28" s="15">
        <v>59.7221430733945</v>
      </c>
      <c r="I28" s="15">
        <v>48.7465864864864</v>
      </c>
      <c r="J28" s="12"/>
      <c r="K28" s="40">
        <f t="shared" si="0"/>
        <v>177.314944559881</v>
      </c>
      <c r="L28" s="25">
        <f>RANK(K28,K$1:K$65575,0)</f>
        <v>54</v>
      </c>
      <c r="M28" s="41">
        <f t="shared" si="1"/>
        <v>0.981818181818182</v>
      </c>
      <c r="N28" s="12" t="s">
        <v>20</v>
      </c>
      <c r="O28" s="15"/>
    </row>
    <row r="29" s="3" customFormat="1" ht="13.5" spans="1:15">
      <c r="A29" s="14">
        <v>26</v>
      </c>
      <c r="B29" s="15" t="s">
        <v>17</v>
      </c>
      <c r="C29" s="15">
        <v>55</v>
      </c>
      <c r="D29" s="15" t="s">
        <v>67</v>
      </c>
      <c r="E29" s="15" t="s">
        <v>68</v>
      </c>
      <c r="F29" s="15" t="s">
        <v>20</v>
      </c>
      <c r="G29" s="15">
        <v>82.955625</v>
      </c>
      <c r="H29" s="15">
        <v>86.174495412844</v>
      </c>
      <c r="I29" s="15">
        <v>85.8468153846153</v>
      </c>
      <c r="J29" s="12"/>
      <c r="K29" s="40">
        <f t="shared" si="0"/>
        <v>254.976935797459</v>
      </c>
      <c r="L29" s="25">
        <f>RANK(K29,K$1:K$65575,0)</f>
        <v>22</v>
      </c>
      <c r="M29" s="41">
        <f t="shared" si="1"/>
        <v>0.4</v>
      </c>
      <c r="N29" s="12" t="s">
        <v>20</v>
      </c>
      <c r="O29" s="15"/>
    </row>
    <row r="30" s="3" customFormat="1" ht="13.5" spans="1:15">
      <c r="A30" s="14">
        <v>27</v>
      </c>
      <c r="B30" s="15" t="s">
        <v>17</v>
      </c>
      <c r="C30" s="15">
        <v>55</v>
      </c>
      <c r="D30" s="15" t="s">
        <v>69</v>
      </c>
      <c r="E30" s="15" t="s">
        <v>70</v>
      </c>
      <c r="F30" s="15" t="s">
        <v>20</v>
      </c>
      <c r="G30" s="15">
        <v>76.990175</v>
      </c>
      <c r="H30" s="15">
        <v>77.1433256880734</v>
      </c>
      <c r="I30" s="15">
        <v>81.43255</v>
      </c>
      <c r="J30" s="12"/>
      <c r="K30" s="40">
        <f t="shared" si="0"/>
        <v>235.566050688073</v>
      </c>
      <c r="L30" s="44">
        <f>RANK(K30,K$1:K$65575,0)</f>
        <v>36</v>
      </c>
      <c r="M30" s="41">
        <f t="shared" si="1"/>
        <v>0.654545454545455</v>
      </c>
      <c r="N30" s="12" t="s">
        <v>20</v>
      </c>
      <c r="O30" s="15"/>
    </row>
    <row r="31" s="3" customFormat="1" ht="13.5" spans="1:15">
      <c r="A31" s="14">
        <v>28</v>
      </c>
      <c r="B31" s="15" t="s">
        <v>17</v>
      </c>
      <c r="C31" s="15">
        <v>55</v>
      </c>
      <c r="D31" s="15" t="s">
        <v>71</v>
      </c>
      <c r="E31" s="15" t="s">
        <v>72</v>
      </c>
      <c r="F31" s="15" t="s">
        <v>20</v>
      </c>
      <c r="G31" s="15">
        <v>79.36883</v>
      </c>
      <c r="H31" s="15">
        <v>88.2966743119266</v>
      </c>
      <c r="I31" s="15">
        <v>86.1264</v>
      </c>
      <c r="J31" s="12"/>
      <c r="K31" s="40">
        <f t="shared" si="0"/>
        <v>253.791904311927</v>
      </c>
      <c r="L31" s="25">
        <f>RANK(K31,K$1:K$65575,0)</f>
        <v>24</v>
      </c>
      <c r="M31" s="41">
        <f t="shared" si="1"/>
        <v>0.436363636363636</v>
      </c>
      <c r="N31" s="12" t="s">
        <v>20</v>
      </c>
      <c r="O31" s="15"/>
    </row>
    <row r="32" s="3" customFormat="1" ht="13.5" spans="1:15">
      <c r="A32" s="14">
        <v>29</v>
      </c>
      <c r="B32" s="15" t="s">
        <v>17</v>
      </c>
      <c r="C32" s="15">
        <v>55</v>
      </c>
      <c r="D32" s="15" t="s">
        <v>73</v>
      </c>
      <c r="E32" s="15" t="s">
        <v>74</v>
      </c>
      <c r="F32" s="15" t="s">
        <v>20</v>
      </c>
      <c r="G32" s="15">
        <v>69.637095</v>
      </c>
      <c r="H32" s="15">
        <v>76.7581237614679</v>
      </c>
      <c r="I32" s="15">
        <v>76.1315756097561</v>
      </c>
      <c r="J32" s="12"/>
      <c r="K32" s="40">
        <f t="shared" si="0"/>
        <v>222.526794371224</v>
      </c>
      <c r="L32" s="25">
        <f>RANK(K32,K$1:K$65575,0)</f>
        <v>47</v>
      </c>
      <c r="M32" s="41">
        <f t="shared" si="1"/>
        <v>0.854545454545454</v>
      </c>
      <c r="N32" s="12" t="s">
        <v>20</v>
      </c>
      <c r="O32" s="15"/>
    </row>
    <row r="33" s="3" customFormat="1" ht="13.5" spans="1:15">
      <c r="A33" s="14">
        <v>30</v>
      </c>
      <c r="B33" s="15" t="s">
        <v>17</v>
      </c>
      <c r="C33" s="15">
        <v>55</v>
      </c>
      <c r="D33" s="15" t="s">
        <v>75</v>
      </c>
      <c r="E33" s="15" t="s">
        <v>76</v>
      </c>
      <c r="F33" s="15" t="s">
        <v>27</v>
      </c>
      <c r="G33" s="15">
        <v>87.060705</v>
      </c>
      <c r="H33" s="15">
        <v>88.7278255963303</v>
      </c>
      <c r="I33" s="15">
        <v>87.3761813953488</v>
      </c>
      <c r="J33" s="12"/>
      <c r="K33" s="40">
        <f t="shared" si="0"/>
        <v>263.164711991679</v>
      </c>
      <c r="L33" s="44">
        <f>RANK(K33,K$1:K$65575,0)</f>
        <v>12</v>
      </c>
      <c r="M33" s="41">
        <f t="shared" si="1"/>
        <v>0.218181818181818</v>
      </c>
      <c r="N33" s="12" t="s">
        <v>27</v>
      </c>
      <c r="O33" s="15"/>
    </row>
    <row r="34" s="3" customFormat="1" ht="13.5" spans="1:15">
      <c r="A34" s="14">
        <v>31</v>
      </c>
      <c r="B34" s="15" t="s">
        <v>17</v>
      </c>
      <c r="C34" s="15">
        <v>55</v>
      </c>
      <c r="D34" s="15" t="s">
        <v>77</v>
      </c>
      <c r="E34" s="15" t="s">
        <v>78</v>
      </c>
      <c r="F34" s="15" t="s">
        <v>20</v>
      </c>
      <c r="G34" s="15">
        <v>85.50133</v>
      </c>
      <c r="H34" s="15">
        <v>86.0279357798165</v>
      </c>
      <c r="I34" s="15">
        <v>84.5635461538462</v>
      </c>
      <c r="J34" s="12"/>
      <c r="K34" s="40">
        <f t="shared" si="0"/>
        <v>256.092811933663</v>
      </c>
      <c r="L34" s="25">
        <f>RANK(K34,K$1:K$65575,0)</f>
        <v>20</v>
      </c>
      <c r="M34" s="41">
        <f t="shared" si="1"/>
        <v>0.363636363636364</v>
      </c>
      <c r="N34" s="12" t="s">
        <v>20</v>
      </c>
      <c r="O34" s="15"/>
    </row>
    <row r="35" s="3" customFormat="1" ht="13.5" spans="1:15">
      <c r="A35" s="14">
        <v>32</v>
      </c>
      <c r="B35" s="15" t="s">
        <v>17</v>
      </c>
      <c r="C35" s="15">
        <v>55</v>
      </c>
      <c r="D35" s="15" t="s">
        <v>79</v>
      </c>
      <c r="E35" s="15" t="s">
        <v>80</v>
      </c>
      <c r="F35" s="15" t="s">
        <v>20</v>
      </c>
      <c r="G35" s="15">
        <v>76.352675</v>
      </c>
      <c r="H35" s="15">
        <v>76.257247706422</v>
      </c>
      <c r="I35" s="15">
        <v>75.3764307692308</v>
      </c>
      <c r="J35" s="12"/>
      <c r="K35" s="40">
        <f t="shared" si="0"/>
        <v>227.986353475653</v>
      </c>
      <c r="L35" s="25">
        <f>RANK(K35,K$1:K$65575,0)</f>
        <v>44</v>
      </c>
      <c r="M35" s="41">
        <f t="shared" si="1"/>
        <v>0.8</v>
      </c>
      <c r="N35" s="12" t="s">
        <v>20</v>
      </c>
      <c r="O35" s="15"/>
    </row>
    <row r="36" s="3" customFormat="1" ht="13.5" spans="1:15">
      <c r="A36" s="14">
        <v>33</v>
      </c>
      <c r="B36" s="15" t="s">
        <v>17</v>
      </c>
      <c r="C36" s="15">
        <v>55</v>
      </c>
      <c r="D36" s="15" t="s">
        <v>81</v>
      </c>
      <c r="E36" s="15" t="s">
        <v>82</v>
      </c>
      <c r="F36" s="15" t="s">
        <v>20</v>
      </c>
      <c r="G36" s="15">
        <v>77.91301</v>
      </c>
      <c r="H36" s="15">
        <v>77.3219272018349</v>
      </c>
      <c r="I36" s="15">
        <v>76.7924153846154</v>
      </c>
      <c r="J36" s="12"/>
      <c r="K36" s="40">
        <f t="shared" si="0"/>
        <v>232.02735258645</v>
      </c>
      <c r="L36" s="44">
        <f>RANK(K36,K$1:K$65575,0)</f>
        <v>40</v>
      </c>
      <c r="M36" s="41">
        <f t="shared" si="1"/>
        <v>0.727272727272727</v>
      </c>
      <c r="N36" s="12" t="s">
        <v>20</v>
      </c>
      <c r="O36" s="15"/>
    </row>
    <row r="37" s="3" customFormat="1" ht="13.5" spans="1:15">
      <c r="A37" s="14">
        <v>34</v>
      </c>
      <c r="B37" s="15" t="s">
        <v>17</v>
      </c>
      <c r="C37" s="15">
        <v>55</v>
      </c>
      <c r="D37" s="15" t="s">
        <v>83</v>
      </c>
      <c r="E37" s="15" t="s">
        <v>84</v>
      </c>
      <c r="F37" s="15" t="s">
        <v>20</v>
      </c>
      <c r="G37" s="15">
        <v>87.58383</v>
      </c>
      <c r="H37" s="15">
        <v>88.3966513761468</v>
      </c>
      <c r="I37" s="15">
        <v>91.5443</v>
      </c>
      <c r="J37" s="12"/>
      <c r="K37" s="40">
        <f t="shared" si="0"/>
        <v>267.524781376147</v>
      </c>
      <c r="L37" s="25">
        <f>RANK(K37,K$1:K$65575,0)</f>
        <v>10</v>
      </c>
      <c r="M37" s="41">
        <f t="shared" si="1"/>
        <v>0.181818181818182</v>
      </c>
      <c r="N37" s="12" t="s">
        <v>27</v>
      </c>
      <c r="O37" s="15"/>
    </row>
    <row r="38" s="3" customFormat="1" ht="13.5" spans="1:15">
      <c r="A38" s="14">
        <v>35</v>
      </c>
      <c r="B38" s="15" t="s">
        <v>17</v>
      </c>
      <c r="C38" s="15">
        <v>55</v>
      </c>
      <c r="D38" s="15" t="s">
        <v>85</v>
      </c>
      <c r="E38" s="15" t="s">
        <v>86</v>
      </c>
      <c r="F38" s="15" t="s">
        <v>27</v>
      </c>
      <c r="G38" s="15">
        <v>89.591425</v>
      </c>
      <c r="H38" s="15">
        <v>95.7671559633027</v>
      </c>
      <c r="I38" s="15">
        <v>94.248475</v>
      </c>
      <c r="J38" s="12"/>
      <c r="K38" s="40">
        <f t="shared" si="0"/>
        <v>279.607055963303</v>
      </c>
      <c r="L38" s="25">
        <f>RANK(K38,K$1:K$65575,0)</f>
        <v>1</v>
      </c>
      <c r="M38" s="41">
        <f t="shared" si="1"/>
        <v>0.0181818181818182</v>
      </c>
      <c r="N38" s="12" t="s">
        <v>27</v>
      </c>
      <c r="O38" s="15"/>
    </row>
    <row r="39" s="3" customFormat="1" ht="13.5" spans="1:15">
      <c r="A39" s="14">
        <v>36</v>
      </c>
      <c r="B39" s="15" t="s">
        <v>17</v>
      </c>
      <c r="C39" s="15">
        <v>55</v>
      </c>
      <c r="D39" s="15" t="s">
        <v>87</v>
      </c>
      <c r="E39" s="15" t="s">
        <v>88</v>
      </c>
      <c r="F39" s="15" t="s">
        <v>20</v>
      </c>
      <c r="G39" s="15">
        <v>86.512675</v>
      </c>
      <c r="H39" s="15">
        <v>91.0745642201835</v>
      </c>
      <c r="I39" s="15">
        <v>92.8714153846153</v>
      </c>
      <c r="J39" s="12"/>
      <c r="K39" s="40">
        <f t="shared" si="0"/>
        <v>270.458654604799</v>
      </c>
      <c r="L39" s="44">
        <f>RANK(K39,K$1:K$65575,0)</f>
        <v>8</v>
      </c>
      <c r="M39" s="41">
        <f t="shared" si="1"/>
        <v>0.145454545454545</v>
      </c>
      <c r="N39" s="12" t="s">
        <v>27</v>
      </c>
      <c r="O39" s="15"/>
    </row>
    <row r="40" s="3" customFormat="1" ht="13.5" spans="1:15">
      <c r="A40" s="14">
        <v>37</v>
      </c>
      <c r="B40" s="15" t="s">
        <v>17</v>
      </c>
      <c r="C40" s="15">
        <v>55</v>
      </c>
      <c r="D40" s="15" t="s">
        <v>89</v>
      </c>
      <c r="E40" s="15" t="s">
        <v>90</v>
      </c>
      <c r="F40" s="15" t="s">
        <v>20</v>
      </c>
      <c r="G40" s="15">
        <v>69.8181</v>
      </c>
      <c r="H40" s="15">
        <v>82.2111512844037</v>
      </c>
      <c r="I40" s="15">
        <v>81.2311769230769</v>
      </c>
      <c r="J40" s="12"/>
      <c r="K40" s="40">
        <f t="shared" si="0"/>
        <v>233.260428207481</v>
      </c>
      <c r="L40" s="25">
        <f>RANK(K40,K$1:K$65575,0)</f>
        <v>38</v>
      </c>
      <c r="M40" s="41">
        <f t="shared" si="1"/>
        <v>0.690909090909091</v>
      </c>
      <c r="N40" s="12" t="s">
        <v>20</v>
      </c>
      <c r="O40" s="15"/>
    </row>
    <row r="41" s="3" customFormat="1" ht="13.5" spans="1:15">
      <c r="A41" s="14">
        <v>38</v>
      </c>
      <c r="B41" s="15" t="s">
        <v>17</v>
      </c>
      <c r="C41" s="15">
        <v>55</v>
      </c>
      <c r="D41" s="15" t="s">
        <v>91</v>
      </c>
      <c r="E41" s="15" t="s">
        <v>92</v>
      </c>
      <c r="F41" s="15" t="s">
        <v>20</v>
      </c>
      <c r="G41" s="15">
        <v>84.60104</v>
      </c>
      <c r="H41" s="15">
        <v>85.6149586238532</v>
      </c>
      <c r="I41" s="15">
        <v>86.8065461538461</v>
      </c>
      <c r="J41" s="12"/>
      <c r="K41" s="40">
        <f t="shared" si="0"/>
        <v>257.022544777699</v>
      </c>
      <c r="L41" s="25">
        <f>RANK(K41,K$1:K$65575,0)</f>
        <v>17</v>
      </c>
      <c r="M41" s="41">
        <f t="shared" si="1"/>
        <v>0.309090909090909</v>
      </c>
      <c r="N41" s="12" t="s">
        <v>27</v>
      </c>
      <c r="O41" s="15"/>
    </row>
    <row r="42" s="3" customFormat="1" ht="13.5" spans="1:15">
      <c r="A42" s="14">
        <v>39</v>
      </c>
      <c r="B42" s="15" t="s">
        <v>17</v>
      </c>
      <c r="C42" s="15">
        <v>55</v>
      </c>
      <c r="D42" s="15" t="s">
        <v>93</v>
      </c>
      <c r="E42" s="15" t="s">
        <v>94</v>
      </c>
      <c r="F42" s="15" t="s">
        <v>20</v>
      </c>
      <c r="G42" s="15">
        <v>79.61633</v>
      </c>
      <c r="H42" s="15">
        <v>83.1346833944954</v>
      </c>
      <c r="I42" s="15">
        <v>82.6723769230769</v>
      </c>
      <c r="J42" s="12"/>
      <c r="K42" s="40">
        <f t="shared" si="0"/>
        <v>245.423390317572</v>
      </c>
      <c r="L42" s="44">
        <f>RANK(K42,K$1:K$65575,0)</f>
        <v>30</v>
      </c>
      <c r="M42" s="41">
        <f t="shared" si="1"/>
        <v>0.545454545454545</v>
      </c>
      <c r="N42" s="12" t="s">
        <v>20</v>
      </c>
      <c r="O42" s="15"/>
    </row>
    <row r="43" s="3" customFormat="1" ht="13.5" spans="1:15">
      <c r="A43" s="14">
        <v>40</v>
      </c>
      <c r="B43" s="15" t="s">
        <v>17</v>
      </c>
      <c r="C43" s="15">
        <v>55</v>
      </c>
      <c r="D43" s="15" t="s">
        <v>95</v>
      </c>
      <c r="E43" s="15" t="s">
        <v>96</v>
      </c>
      <c r="F43" s="15" t="s">
        <v>27</v>
      </c>
      <c r="G43" s="15">
        <v>88.953205</v>
      </c>
      <c r="H43" s="15">
        <v>91.6901421100917</v>
      </c>
      <c r="I43" s="15">
        <v>95.4647</v>
      </c>
      <c r="J43" s="12"/>
      <c r="K43" s="40">
        <f t="shared" si="0"/>
        <v>276.108047110092</v>
      </c>
      <c r="L43" s="25">
        <f>RANK(K43,K$1:K$65575,0)</f>
        <v>4</v>
      </c>
      <c r="M43" s="41">
        <f t="shared" si="1"/>
        <v>0.0727272727272727</v>
      </c>
      <c r="N43" s="12" t="s">
        <v>27</v>
      </c>
      <c r="O43" s="15"/>
    </row>
    <row r="44" s="3" customFormat="1" ht="13.5" spans="1:15">
      <c r="A44" s="14">
        <v>41</v>
      </c>
      <c r="B44" s="15" t="s">
        <v>17</v>
      </c>
      <c r="C44" s="15">
        <v>55</v>
      </c>
      <c r="D44" s="15" t="s">
        <v>97</v>
      </c>
      <c r="E44" s="15" t="s">
        <v>98</v>
      </c>
      <c r="F44" s="15" t="s">
        <v>20</v>
      </c>
      <c r="G44" s="15">
        <v>72.817755</v>
      </c>
      <c r="H44" s="15">
        <v>67.7758541743119</v>
      </c>
      <c r="I44" s="15">
        <v>73.0790846153846</v>
      </c>
      <c r="J44" s="12"/>
      <c r="K44" s="40">
        <f t="shared" si="0"/>
        <v>213.672693789696</v>
      </c>
      <c r="L44" s="25">
        <f>RANK(K44,K$1:K$65575,0)</f>
        <v>49</v>
      </c>
      <c r="M44" s="41">
        <f t="shared" si="1"/>
        <v>0.890909090909091</v>
      </c>
      <c r="N44" s="12" t="s">
        <v>20</v>
      </c>
      <c r="O44" s="15"/>
    </row>
    <row r="45" s="3" customFormat="1" ht="13.5" spans="1:15">
      <c r="A45" s="14">
        <v>42</v>
      </c>
      <c r="B45" s="15" t="s">
        <v>17</v>
      </c>
      <c r="C45" s="15">
        <v>55</v>
      </c>
      <c r="D45" s="15" t="s">
        <v>99</v>
      </c>
      <c r="E45" s="15" t="s">
        <v>100</v>
      </c>
      <c r="F45" s="15" t="s">
        <v>20</v>
      </c>
      <c r="G45" s="15">
        <v>72.398925</v>
      </c>
      <c r="H45" s="15">
        <v>74.6522063302752</v>
      </c>
      <c r="I45" s="15">
        <v>82.8800846153846</v>
      </c>
      <c r="J45" s="12"/>
      <c r="K45" s="40">
        <f t="shared" si="0"/>
        <v>229.93121594566</v>
      </c>
      <c r="L45" s="44">
        <f>RANK(K45,K$1:K$65575,0)</f>
        <v>43</v>
      </c>
      <c r="M45" s="41">
        <f t="shared" si="1"/>
        <v>0.781818181818182</v>
      </c>
      <c r="N45" s="12" t="s">
        <v>20</v>
      </c>
      <c r="O45" s="15"/>
    </row>
    <row r="46" s="3" customFormat="1" ht="13.5" spans="1:15">
      <c r="A46" s="14">
        <v>43</v>
      </c>
      <c r="B46" s="15" t="s">
        <v>17</v>
      </c>
      <c r="C46" s="15">
        <v>55</v>
      </c>
      <c r="D46" s="15" t="s">
        <v>101</v>
      </c>
      <c r="E46" s="15" t="s">
        <v>102</v>
      </c>
      <c r="F46" s="15" t="s">
        <v>20</v>
      </c>
      <c r="G46" s="15">
        <v>79.16684</v>
      </c>
      <c r="H46" s="15">
        <v>77.4850044954128</v>
      </c>
      <c r="I46" s="15">
        <v>81.8750846153846</v>
      </c>
      <c r="J46" s="12"/>
      <c r="K46" s="40">
        <f t="shared" si="0"/>
        <v>238.526929110797</v>
      </c>
      <c r="L46" s="25">
        <f>RANK(K46,K$1:K$65575,0)</f>
        <v>35</v>
      </c>
      <c r="M46" s="41">
        <f t="shared" si="1"/>
        <v>0.636363636363636</v>
      </c>
      <c r="N46" s="12" t="s">
        <v>20</v>
      </c>
      <c r="O46" s="15"/>
    </row>
    <row r="47" s="3" customFormat="1" ht="13.5" spans="1:15">
      <c r="A47" s="14">
        <v>44</v>
      </c>
      <c r="B47" s="15" t="s">
        <v>17</v>
      </c>
      <c r="C47" s="15">
        <v>55</v>
      </c>
      <c r="D47" s="15" t="s">
        <v>103</v>
      </c>
      <c r="E47" s="15" t="s">
        <v>104</v>
      </c>
      <c r="F47" s="15" t="s">
        <v>20</v>
      </c>
      <c r="G47" s="15">
        <v>76.871425</v>
      </c>
      <c r="H47" s="15">
        <v>75.6581741284404</v>
      </c>
      <c r="I47" s="15">
        <v>79.4877769230769</v>
      </c>
      <c r="J47" s="12"/>
      <c r="K47" s="40">
        <f t="shared" si="0"/>
        <v>232.017376051517</v>
      </c>
      <c r="L47" s="25">
        <f>RANK(K47,K$1:K$65575,0)</f>
        <v>41</v>
      </c>
      <c r="M47" s="41">
        <f t="shared" si="1"/>
        <v>0.745454545454545</v>
      </c>
      <c r="N47" s="12" t="s">
        <v>20</v>
      </c>
      <c r="O47" s="15"/>
    </row>
    <row r="48" s="3" customFormat="1" ht="13.5" spans="1:15">
      <c r="A48" s="14">
        <v>45</v>
      </c>
      <c r="B48" s="15" t="s">
        <v>17</v>
      </c>
      <c r="C48" s="15">
        <v>55</v>
      </c>
      <c r="D48" s="15" t="s">
        <v>105</v>
      </c>
      <c r="E48" s="15" t="s">
        <v>106</v>
      </c>
      <c r="F48" s="15" t="s">
        <v>20</v>
      </c>
      <c r="G48" s="15">
        <v>81.071425</v>
      </c>
      <c r="H48" s="15">
        <v>82.6251834862385</v>
      </c>
      <c r="I48" s="15">
        <v>82.0816076923077</v>
      </c>
      <c r="J48" s="12"/>
      <c r="K48" s="40">
        <f t="shared" si="0"/>
        <v>245.778216178546</v>
      </c>
      <c r="L48" s="44">
        <f>RANK(K48,K$1:K$65575,0)</f>
        <v>28</v>
      </c>
      <c r="M48" s="41">
        <f t="shared" si="1"/>
        <v>0.509090909090909</v>
      </c>
      <c r="N48" s="12" t="s">
        <v>20</v>
      </c>
      <c r="O48" s="15"/>
    </row>
    <row r="49" s="3" customFormat="1" ht="13.5" spans="1:15">
      <c r="A49" s="14">
        <v>46</v>
      </c>
      <c r="B49" s="15" t="s">
        <v>17</v>
      </c>
      <c r="C49" s="15">
        <v>55</v>
      </c>
      <c r="D49" s="15" t="s">
        <v>107</v>
      </c>
      <c r="E49" s="15" t="s">
        <v>108</v>
      </c>
      <c r="F49" s="15" t="s">
        <v>20</v>
      </c>
      <c r="G49" s="15">
        <v>80.939165</v>
      </c>
      <c r="H49" s="15">
        <v>85.2551879816514</v>
      </c>
      <c r="I49" s="15">
        <v>85.3750846153847</v>
      </c>
      <c r="J49" s="12"/>
      <c r="K49" s="40">
        <f t="shared" si="0"/>
        <v>251.569437597036</v>
      </c>
      <c r="L49" s="25">
        <f>RANK(K49,K$1:K$65575,0)</f>
        <v>26</v>
      </c>
      <c r="M49" s="41">
        <f t="shared" si="1"/>
        <v>0.472727272727273</v>
      </c>
      <c r="N49" s="12" t="s">
        <v>20</v>
      </c>
      <c r="O49" s="15"/>
    </row>
    <row r="50" s="3" customFormat="1" ht="13.5" spans="1:15">
      <c r="A50" s="14">
        <v>47</v>
      </c>
      <c r="B50" s="15" t="s">
        <v>17</v>
      </c>
      <c r="C50" s="15">
        <v>55</v>
      </c>
      <c r="D50" s="15" t="s">
        <v>109</v>
      </c>
      <c r="E50" s="15" t="s">
        <v>110</v>
      </c>
      <c r="F50" s="15" t="s">
        <v>20</v>
      </c>
      <c r="G50" s="15">
        <v>77.115175</v>
      </c>
      <c r="H50" s="15">
        <v>78.7304173394495</v>
      </c>
      <c r="I50" s="15">
        <v>76.0335461538461</v>
      </c>
      <c r="J50" s="12"/>
      <c r="K50" s="40">
        <f t="shared" si="0"/>
        <v>231.879138493296</v>
      </c>
      <c r="L50" s="25">
        <f>RANK(K50,K$1:K$65575,0)</f>
        <v>42</v>
      </c>
      <c r="M50" s="41">
        <f t="shared" si="1"/>
        <v>0.763636363636364</v>
      </c>
      <c r="N50" s="12" t="s">
        <v>20</v>
      </c>
      <c r="O50" s="15"/>
    </row>
    <row r="51" s="3" customFormat="1" ht="13.5" spans="1:15">
      <c r="A51" s="14">
        <v>48</v>
      </c>
      <c r="B51" s="15" t="s">
        <v>17</v>
      </c>
      <c r="C51" s="15">
        <v>55</v>
      </c>
      <c r="D51" s="15" t="s">
        <v>111</v>
      </c>
      <c r="E51" s="15" t="s">
        <v>112</v>
      </c>
      <c r="F51" s="15" t="s">
        <v>20</v>
      </c>
      <c r="G51" s="15">
        <v>85.046425</v>
      </c>
      <c r="H51" s="15">
        <v>86.2200917431193</v>
      </c>
      <c r="I51" s="15">
        <v>84.6693153846154</v>
      </c>
      <c r="J51" s="12"/>
      <c r="K51" s="40">
        <f t="shared" si="0"/>
        <v>255.935832127735</v>
      </c>
      <c r="L51" s="44">
        <f>RANK(K51,K$1:K$65575,0)</f>
        <v>21</v>
      </c>
      <c r="M51" s="41">
        <f t="shared" si="1"/>
        <v>0.381818181818182</v>
      </c>
      <c r="N51" s="12" t="s">
        <v>20</v>
      </c>
      <c r="O51" s="15"/>
    </row>
    <row r="52" s="3" customFormat="1" ht="13.5" spans="1:15">
      <c r="A52" s="14">
        <v>49</v>
      </c>
      <c r="B52" s="15" t="s">
        <v>17</v>
      </c>
      <c r="C52" s="15">
        <v>55</v>
      </c>
      <c r="D52" s="15" t="s">
        <v>113</v>
      </c>
      <c r="E52" s="15" t="s">
        <v>114</v>
      </c>
      <c r="F52" s="15" t="s">
        <v>20</v>
      </c>
      <c r="G52" s="15">
        <v>76.772675</v>
      </c>
      <c r="H52" s="15">
        <v>86.0649082568807</v>
      </c>
      <c r="I52" s="15">
        <v>80.4491076923077</v>
      </c>
      <c r="J52" s="12"/>
      <c r="K52" s="40">
        <f t="shared" si="0"/>
        <v>243.286690949188</v>
      </c>
      <c r="L52" s="25">
        <f>RANK(K52,K$1:K$65575,0)</f>
        <v>31</v>
      </c>
      <c r="M52" s="41">
        <f t="shared" si="1"/>
        <v>0.563636363636364</v>
      </c>
      <c r="N52" s="12" t="s">
        <v>20</v>
      </c>
      <c r="O52" s="15"/>
    </row>
    <row r="53" s="3" customFormat="1" ht="13.5" spans="1:15">
      <c r="A53" s="14">
        <v>50</v>
      </c>
      <c r="B53" s="15" t="s">
        <v>17</v>
      </c>
      <c r="C53" s="15">
        <v>55</v>
      </c>
      <c r="D53" s="15" t="s">
        <v>115</v>
      </c>
      <c r="E53" s="15" t="s">
        <v>116</v>
      </c>
      <c r="F53" s="15" t="s">
        <v>20</v>
      </c>
      <c r="G53" s="15">
        <v>80.32508</v>
      </c>
      <c r="H53" s="15">
        <v>78.2038118348624</v>
      </c>
      <c r="I53" s="15">
        <v>76.721825</v>
      </c>
      <c r="J53" s="12"/>
      <c r="K53" s="40">
        <f t="shared" si="0"/>
        <v>235.250716834862</v>
      </c>
      <c r="L53" s="25">
        <f>RANK(K53,K$1:K$65575,0)</f>
        <v>37</v>
      </c>
      <c r="M53" s="41">
        <f t="shared" si="1"/>
        <v>0.672727272727273</v>
      </c>
      <c r="N53" s="12" t="s">
        <v>20</v>
      </c>
      <c r="O53" s="15"/>
    </row>
    <row r="54" s="3" customFormat="1" ht="13.5" spans="1:15">
      <c r="A54" s="14">
        <v>51</v>
      </c>
      <c r="B54" s="15" t="s">
        <v>17</v>
      </c>
      <c r="C54" s="15">
        <v>55</v>
      </c>
      <c r="D54" s="15" t="s">
        <v>117</v>
      </c>
      <c r="E54" s="15" t="s">
        <v>118</v>
      </c>
      <c r="F54" s="15" t="s">
        <v>20</v>
      </c>
      <c r="G54" s="15">
        <v>86.785175</v>
      </c>
      <c r="H54" s="15">
        <v>88.2499082568807</v>
      </c>
      <c r="I54" s="15">
        <v>90.4075658536585</v>
      </c>
      <c r="J54" s="12"/>
      <c r="K54" s="40">
        <f t="shared" si="0"/>
        <v>265.442649110539</v>
      </c>
      <c r="L54" s="44">
        <f>RANK(K54,K$1:K$65575,0)</f>
        <v>11</v>
      </c>
      <c r="M54" s="41">
        <f t="shared" si="1"/>
        <v>0.2</v>
      </c>
      <c r="N54" s="12" t="s">
        <v>27</v>
      </c>
      <c r="O54" s="15"/>
    </row>
    <row r="55" s="3" customFormat="1" ht="13.5" spans="1:15">
      <c r="A55" s="14">
        <v>52</v>
      </c>
      <c r="B55" s="15" t="s">
        <v>17</v>
      </c>
      <c r="C55" s="15">
        <v>55</v>
      </c>
      <c r="D55" s="15" t="s">
        <v>119</v>
      </c>
      <c r="E55" s="15" t="s">
        <v>120</v>
      </c>
      <c r="F55" s="15" t="s">
        <v>20</v>
      </c>
      <c r="G55" s="15">
        <v>70.22713</v>
      </c>
      <c r="H55" s="15">
        <v>74.9919092201835</v>
      </c>
      <c r="I55" s="15">
        <v>72.671712195122</v>
      </c>
      <c r="J55" s="12"/>
      <c r="K55" s="40">
        <f t="shared" si="0"/>
        <v>217.890751415305</v>
      </c>
      <c r="L55" s="25">
        <f>RANK(K55,K$1:K$65575,0)</f>
        <v>48</v>
      </c>
      <c r="M55" s="41">
        <f t="shared" si="1"/>
        <v>0.872727272727273</v>
      </c>
      <c r="N55" s="12" t="s">
        <v>20</v>
      </c>
      <c r="O55" s="15"/>
    </row>
    <row r="56" s="3" customFormat="1" ht="13.5" spans="1:15">
      <c r="A56" s="14">
        <v>53</v>
      </c>
      <c r="B56" s="15" t="s">
        <v>17</v>
      </c>
      <c r="C56" s="15">
        <v>55</v>
      </c>
      <c r="D56" s="15" t="s">
        <v>121</v>
      </c>
      <c r="E56" s="15" t="s">
        <v>122</v>
      </c>
      <c r="F56" s="15" t="s">
        <v>20</v>
      </c>
      <c r="G56" s="15">
        <v>83.961135</v>
      </c>
      <c r="H56" s="15">
        <v>86.9847796330275</v>
      </c>
      <c r="I56" s="15">
        <v>90.4781</v>
      </c>
      <c r="J56" s="12"/>
      <c r="K56" s="40">
        <f t="shared" si="0"/>
        <v>261.424014633027</v>
      </c>
      <c r="L56" s="25">
        <f>RANK(K56,K$1:K$65575,0)</f>
        <v>15</v>
      </c>
      <c r="M56" s="41">
        <f t="shared" si="1"/>
        <v>0.272727272727273</v>
      </c>
      <c r="N56" s="12" t="s">
        <v>27</v>
      </c>
      <c r="O56" s="15"/>
    </row>
    <row r="57" s="3" customFormat="1" ht="13.5" spans="1:15">
      <c r="A57" s="14">
        <v>54</v>
      </c>
      <c r="B57" s="15" t="s">
        <v>17</v>
      </c>
      <c r="C57" s="15">
        <v>55</v>
      </c>
      <c r="D57" s="15" t="s">
        <v>123</v>
      </c>
      <c r="E57" s="15" t="s">
        <v>124</v>
      </c>
      <c r="F57" s="15" t="s">
        <v>20</v>
      </c>
      <c r="G57" s="15">
        <v>75.577755</v>
      </c>
      <c r="H57" s="15">
        <v>81.4493209174312</v>
      </c>
      <c r="I57" s="15">
        <v>75.3181615384616</v>
      </c>
      <c r="J57" s="12"/>
      <c r="K57" s="40">
        <f t="shared" si="0"/>
        <v>232.345237455893</v>
      </c>
      <c r="L57" s="44">
        <f>RANK(K57,K$1:K$65575,0)</f>
        <v>39</v>
      </c>
      <c r="M57" s="41">
        <f t="shared" si="1"/>
        <v>0.709090909090909</v>
      </c>
      <c r="N57" s="12" t="s">
        <v>20</v>
      </c>
      <c r="O57" s="15"/>
    </row>
    <row r="58" s="3" customFormat="1" ht="13.5" spans="1:15">
      <c r="A58" s="14">
        <v>55</v>
      </c>
      <c r="B58" s="15" t="s">
        <v>17</v>
      </c>
      <c r="C58" s="15">
        <v>55</v>
      </c>
      <c r="D58" s="15" t="s">
        <v>125</v>
      </c>
      <c r="E58" s="15" t="s">
        <v>126</v>
      </c>
      <c r="F58" s="15" t="s">
        <v>20</v>
      </c>
      <c r="G58" s="15">
        <v>80.4933</v>
      </c>
      <c r="H58" s="15">
        <v>79.6487659633028</v>
      </c>
      <c r="I58" s="15">
        <v>80.21315</v>
      </c>
      <c r="J58" s="12"/>
      <c r="K58" s="40">
        <f t="shared" si="0"/>
        <v>240.355215963303</v>
      </c>
      <c r="L58" s="25">
        <f>RANK(K58,K$1:K$65575,0)</f>
        <v>34</v>
      </c>
      <c r="M58" s="41">
        <f t="shared" si="1"/>
        <v>0.618181818181818</v>
      </c>
      <c r="N58" s="12" t="s">
        <v>20</v>
      </c>
      <c r="O58" s="15"/>
    </row>
    <row r="59" s="1" customFormat="1" ht="39" customHeight="1" spans="1:15">
      <c r="A59" s="18" t="s">
        <v>127</v>
      </c>
      <c r="B59" s="18"/>
      <c r="C59" s="18"/>
      <c r="D59" s="18"/>
      <c r="E59" s="18"/>
      <c r="I59" s="18"/>
      <c r="J59" s="18"/>
      <c r="K59" s="18"/>
      <c r="L59" s="27"/>
      <c r="M59" s="28"/>
      <c r="N59" s="28"/>
      <c r="O59" s="29"/>
    </row>
    <row r="60" s="1" customFormat="1" ht="21.95" customHeight="1" spans="1:15">
      <c r="A60" s="19"/>
      <c r="B60" s="7" t="s">
        <v>128</v>
      </c>
      <c r="C60" s="1" t="s">
        <v>129</v>
      </c>
      <c r="E60" s="20"/>
      <c r="I60" s="20"/>
      <c r="J60" s="19"/>
      <c r="K60" s="19"/>
      <c r="L60" s="19"/>
      <c r="M60" s="30"/>
      <c r="N60" s="30"/>
      <c r="O60" s="29"/>
    </row>
    <row r="61" s="5" customFormat="1" ht="17.1" customHeight="1" spans="3:14">
      <c r="C61" s="21" t="s">
        <v>130</v>
      </c>
      <c r="D61" s="1"/>
      <c r="E61" s="21"/>
      <c r="F61" s="1"/>
      <c r="G61" s="1"/>
      <c r="H61" s="1"/>
      <c r="I61" s="21"/>
      <c r="J61" s="21"/>
      <c r="K61" s="21"/>
      <c r="L61" s="21"/>
      <c r="M61" s="31"/>
      <c r="N61" s="32"/>
    </row>
    <row r="62" s="5" customFormat="1" ht="17.1" customHeight="1" spans="1:14">
      <c r="A62" s="7"/>
      <c r="B62" s="7"/>
      <c r="C62" s="21" t="s">
        <v>131</v>
      </c>
      <c r="D62" s="1"/>
      <c r="E62" s="21"/>
      <c r="F62" s="1"/>
      <c r="G62" s="1"/>
      <c r="H62" s="1"/>
      <c r="I62" s="21"/>
      <c r="J62" s="21"/>
      <c r="K62" s="21"/>
      <c r="L62" s="21"/>
      <c r="M62" s="6"/>
      <c r="N62" s="32"/>
    </row>
    <row r="63" s="5" customFormat="1" ht="17.1" customHeight="1" spans="1:14">
      <c r="A63" s="1"/>
      <c r="B63" s="1"/>
      <c r="C63" s="20" t="s">
        <v>132</v>
      </c>
      <c r="D63" s="20"/>
      <c r="E63" s="20"/>
      <c r="F63" s="1"/>
      <c r="G63" s="1"/>
      <c r="H63" s="1"/>
      <c r="I63" s="20"/>
      <c r="J63" s="20"/>
      <c r="K63" s="20"/>
      <c r="L63" s="20"/>
      <c r="M63" s="20"/>
      <c r="N63" s="32"/>
    </row>
    <row r="64" s="5" customFormat="1" ht="17.1" customHeight="1" spans="1:14">
      <c r="A64" s="1"/>
      <c r="B64" s="1"/>
      <c r="C64" s="5" t="s">
        <v>133</v>
      </c>
      <c r="D64" s="1"/>
      <c r="E64" s="1"/>
      <c r="F64" s="1"/>
      <c r="G64" s="1"/>
      <c r="H64" s="1"/>
      <c r="I64" s="1"/>
      <c r="J64" s="1"/>
      <c r="K64" s="1"/>
      <c r="L64" s="1"/>
      <c r="M64" s="6"/>
      <c r="N64" s="32"/>
    </row>
    <row r="65" s="1" customFormat="1" spans="13:14">
      <c r="M65" s="6"/>
      <c r="N65" s="7"/>
    </row>
    <row r="66" s="1" customFormat="1" spans="13:14">
      <c r="M66" s="6"/>
      <c r="N66" s="7"/>
    </row>
    <row r="67" s="1" customFormat="1" spans="13:14">
      <c r="M67" s="6"/>
      <c r="N67" s="7"/>
    </row>
    <row r="68" s="1" customFormat="1" spans="13:14">
      <c r="M68" s="6"/>
      <c r="N68" s="7"/>
    </row>
    <row r="69" s="1" customFormat="1" spans="13:14">
      <c r="M69" s="6"/>
      <c r="N69" s="7"/>
    </row>
    <row r="70" s="1" customFormat="1" spans="13:14">
      <c r="M70" s="6"/>
      <c r="N70" s="7"/>
    </row>
  </sheetData>
  <sortState ref="A4:O58">
    <sortCondition ref="A4"/>
  </sortState>
  <mergeCells count="1">
    <mergeCell ref="A1:N1"/>
  </mergeCells>
  <pageMargins left="0.118055555555556" right="0.118055555555556" top="0.156944444444444" bottom="0.156944444444444" header="0.5" footer="0.5"/>
  <pageSetup paperSize="9" scale="5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2"/>
  <sheetViews>
    <sheetView tabSelected="1" workbookViewId="0">
      <selection activeCell="R7" sqref="R7"/>
    </sheetView>
  </sheetViews>
  <sheetFormatPr defaultColWidth="9" defaultRowHeight="14.25"/>
  <cols>
    <col min="1" max="1" width="4.625" style="1" customWidth="1"/>
    <col min="2" max="2" width="8.625" style="1" customWidth="1"/>
    <col min="3" max="3" width="7.875" style="1" customWidth="1"/>
    <col min="4" max="4" width="8.5" style="1" customWidth="1"/>
    <col min="5" max="5" width="11" style="1" customWidth="1"/>
    <col min="6" max="6" width="7.75" style="1" customWidth="1"/>
    <col min="7" max="7" width="9.25" style="1" customWidth="1"/>
    <col min="8" max="10" width="10" style="1" customWidth="1"/>
    <col min="11" max="11" width="9.375" style="1" customWidth="1"/>
    <col min="12" max="12" width="7.5" style="1" customWidth="1"/>
    <col min="13" max="13" width="10.5" style="6" customWidth="1"/>
    <col min="14" max="14" width="11.375" style="7" customWidth="1"/>
    <col min="15" max="16384" width="9" style="1"/>
  </cols>
  <sheetData>
    <row r="1" s="1" customFormat="1" ht="41" customHeight="1" spans="1:14">
      <c r="A1" s="8" t="s">
        <v>134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</row>
    <row r="2" s="2" customFormat="1" ht="37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44.25" customHeight="1" spans="1:15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23" t="s">
        <v>15</v>
      </c>
      <c r="O3" s="10" t="s">
        <v>16</v>
      </c>
    </row>
    <row r="4" s="4" customFormat="1" ht="13.5" spans="1:15">
      <c r="A4" s="15">
        <v>1</v>
      </c>
      <c r="B4" s="15" t="s">
        <v>135</v>
      </c>
      <c r="C4" s="15">
        <v>37</v>
      </c>
      <c r="D4" s="36" t="s">
        <v>136</v>
      </c>
      <c r="E4" s="36" t="s">
        <v>137</v>
      </c>
      <c r="F4" s="37" t="s">
        <v>20</v>
      </c>
      <c r="G4" s="12">
        <v>43.8107142857143</v>
      </c>
      <c r="H4" s="38">
        <v>52.1108490566038</v>
      </c>
      <c r="I4" s="12">
        <v>64.1326315789474</v>
      </c>
      <c r="J4" s="12"/>
      <c r="K4" s="40">
        <f t="shared" ref="K4:K40" si="0">G4+H4+I4+J4</f>
        <v>160.054194921265</v>
      </c>
      <c r="L4" s="40">
        <f>RANK(K4,K$1:K$65557,0)</f>
        <v>37</v>
      </c>
      <c r="M4" s="41">
        <f t="shared" ref="M4:M40" si="1">L4/C4</f>
        <v>1</v>
      </c>
      <c r="N4" s="12" t="s">
        <v>20</v>
      </c>
      <c r="O4" s="15"/>
    </row>
    <row r="5" s="4" customFormat="1" ht="13.5" spans="1:15">
      <c r="A5" s="15">
        <v>2</v>
      </c>
      <c r="B5" s="15" t="s">
        <v>135</v>
      </c>
      <c r="C5" s="15">
        <v>37</v>
      </c>
      <c r="D5" s="36" t="s">
        <v>138</v>
      </c>
      <c r="E5" s="36" t="s">
        <v>139</v>
      </c>
      <c r="F5" s="37" t="s">
        <v>20</v>
      </c>
      <c r="G5" s="12">
        <v>65.6316833333333</v>
      </c>
      <c r="H5" s="38">
        <v>81.2632075471698</v>
      </c>
      <c r="I5" s="12">
        <v>84.2913157894737</v>
      </c>
      <c r="J5" s="12"/>
      <c r="K5" s="40">
        <f t="shared" si="0"/>
        <v>231.186206669977</v>
      </c>
      <c r="L5" s="40">
        <f>RANK(K5,K$1:K$65557,0)</f>
        <v>31</v>
      </c>
      <c r="M5" s="41">
        <f t="shared" si="1"/>
        <v>0.837837837837838</v>
      </c>
      <c r="N5" s="12" t="s">
        <v>20</v>
      </c>
      <c r="O5" s="15"/>
    </row>
    <row r="6" s="4" customFormat="1" ht="13.5" spans="1:15">
      <c r="A6" s="15">
        <v>3</v>
      </c>
      <c r="B6" s="15" t="s">
        <v>135</v>
      </c>
      <c r="C6" s="15">
        <v>37</v>
      </c>
      <c r="D6" s="39" t="s">
        <v>140</v>
      </c>
      <c r="E6" s="39" t="s">
        <v>141</v>
      </c>
      <c r="F6" s="37" t="s">
        <v>20</v>
      </c>
      <c r="G6" s="12">
        <v>72.5937</v>
      </c>
      <c r="H6" s="38">
        <v>86.796462264151</v>
      </c>
      <c r="I6" s="12">
        <v>90.2111842105263</v>
      </c>
      <c r="J6" s="12"/>
      <c r="K6" s="40">
        <f t="shared" si="0"/>
        <v>249.601346474677</v>
      </c>
      <c r="L6" s="40">
        <f>RANK(K6,K$1:K$65557,0)</f>
        <v>15</v>
      </c>
      <c r="M6" s="41">
        <f t="shared" si="1"/>
        <v>0.405405405405405</v>
      </c>
      <c r="N6" s="12" t="s">
        <v>20</v>
      </c>
      <c r="O6" s="15"/>
    </row>
    <row r="7" s="4" customFormat="1" ht="13.5" spans="1:15">
      <c r="A7" s="15">
        <v>4</v>
      </c>
      <c r="B7" s="15" t="s">
        <v>135</v>
      </c>
      <c r="C7" s="15">
        <v>37</v>
      </c>
      <c r="D7" s="39" t="s">
        <v>142</v>
      </c>
      <c r="E7" s="39" t="s">
        <v>143</v>
      </c>
      <c r="F7" s="37" t="s">
        <v>20</v>
      </c>
      <c r="G7" s="12">
        <v>69.756975</v>
      </c>
      <c r="H7" s="38">
        <v>83.1804009433963</v>
      </c>
      <c r="I7" s="12">
        <v>84.89</v>
      </c>
      <c r="J7" s="12"/>
      <c r="K7" s="40">
        <f t="shared" si="0"/>
        <v>237.827375943396</v>
      </c>
      <c r="L7" s="40">
        <f>RANK(K7,K$1:K$65557,0)</f>
        <v>27</v>
      </c>
      <c r="M7" s="41">
        <f t="shared" si="1"/>
        <v>0.72972972972973</v>
      </c>
      <c r="N7" s="12" t="s">
        <v>20</v>
      </c>
      <c r="O7" s="15"/>
    </row>
    <row r="8" s="4" customFormat="1" ht="13.5" spans="1:15">
      <c r="A8" s="15">
        <v>5</v>
      </c>
      <c r="B8" s="15" t="s">
        <v>135</v>
      </c>
      <c r="C8" s="15">
        <v>37</v>
      </c>
      <c r="D8" s="39" t="s">
        <v>144</v>
      </c>
      <c r="E8" s="39" t="s">
        <v>145</v>
      </c>
      <c r="F8" s="37" t="s">
        <v>20</v>
      </c>
      <c r="G8" s="12">
        <v>80.147</v>
      </c>
      <c r="H8" s="38">
        <v>84.7343867924528</v>
      </c>
      <c r="I8" s="12">
        <v>78.836052631579</v>
      </c>
      <c r="J8" s="12"/>
      <c r="K8" s="40">
        <f t="shared" si="0"/>
        <v>243.717439424032</v>
      </c>
      <c r="L8" s="40">
        <f>RANK(K8,K$1:K$65557,0)</f>
        <v>23</v>
      </c>
      <c r="M8" s="41">
        <f t="shared" si="1"/>
        <v>0.621621621621622</v>
      </c>
      <c r="N8" s="12" t="s">
        <v>20</v>
      </c>
      <c r="O8" s="15"/>
    </row>
    <row r="9" s="4" customFormat="1" ht="13.5" spans="1:15">
      <c r="A9" s="15">
        <v>6</v>
      </c>
      <c r="B9" s="15" t="s">
        <v>135</v>
      </c>
      <c r="C9" s="15">
        <v>37</v>
      </c>
      <c r="D9" s="39" t="s">
        <v>146</v>
      </c>
      <c r="E9" s="39" t="s">
        <v>147</v>
      </c>
      <c r="F9" s="37" t="s">
        <v>27</v>
      </c>
      <c r="G9" s="12">
        <v>85.3966</v>
      </c>
      <c r="H9" s="38">
        <v>86.676179245283</v>
      </c>
      <c r="I9" s="12">
        <v>86.2326315789474</v>
      </c>
      <c r="J9" s="12"/>
      <c r="K9" s="40">
        <f t="shared" si="0"/>
        <v>258.30541082423</v>
      </c>
      <c r="L9" s="40">
        <f>RANK(K9,K$1:K$65557,0)</f>
        <v>5</v>
      </c>
      <c r="M9" s="41">
        <f t="shared" si="1"/>
        <v>0.135135135135135</v>
      </c>
      <c r="N9" s="12" t="s">
        <v>27</v>
      </c>
      <c r="O9" s="15"/>
    </row>
    <row r="10" s="4" customFormat="1" ht="13.5" spans="1:15">
      <c r="A10" s="15">
        <v>7</v>
      </c>
      <c r="B10" s="15" t="s">
        <v>135</v>
      </c>
      <c r="C10" s="15">
        <v>37</v>
      </c>
      <c r="D10" s="39" t="s">
        <v>148</v>
      </c>
      <c r="E10" s="39" t="s">
        <v>149</v>
      </c>
      <c r="F10" s="37" t="s">
        <v>20</v>
      </c>
      <c r="G10" s="12">
        <v>81.42825</v>
      </c>
      <c r="H10" s="38">
        <v>82.1441981132076</v>
      </c>
      <c r="I10" s="12">
        <v>80.7175</v>
      </c>
      <c r="J10" s="12"/>
      <c r="K10" s="40">
        <f t="shared" si="0"/>
        <v>244.289948113208</v>
      </c>
      <c r="L10" s="40">
        <f>RANK(K10,K$1:K$65557,0)</f>
        <v>22</v>
      </c>
      <c r="M10" s="41">
        <f t="shared" si="1"/>
        <v>0.594594594594595</v>
      </c>
      <c r="N10" s="12" t="s">
        <v>20</v>
      </c>
      <c r="O10" s="15"/>
    </row>
    <row r="11" s="4" customFormat="1" ht="13.5" spans="1:15">
      <c r="A11" s="15">
        <v>8</v>
      </c>
      <c r="B11" s="15" t="s">
        <v>135</v>
      </c>
      <c r="C11" s="15">
        <v>37</v>
      </c>
      <c r="D11" s="39" t="s">
        <v>150</v>
      </c>
      <c r="E11" s="39" t="s">
        <v>151</v>
      </c>
      <c r="F11" s="37" t="s">
        <v>20</v>
      </c>
      <c r="G11" s="12">
        <v>75.710975</v>
      </c>
      <c r="H11" s="38">
        <v>77.1915094339623</v>
      </c>
      <c r="I11" s="12">
        <v>74.4928947368421</v>
      </c>
      <c r="J11" s="12"/>
      <c r="K11" s="40">
        <f t="shared" si="0"/>
        <v>227.395379170804</v>
      </c>
      <c r="L11" s="40">
        <f>RANK(K11,K$1:K$65557,0)</f>
        <v>33</v>
      </c>
      <c r="M11" s="41">
        <f t="shared" si="1"/>
        <v>0.891891891891892</v>
      </c>
      <c r="N11" s="12" t="s">
        <v>20</v>
      </c>
      <c r="O11" s="15"/>
    </row>
    <row r="12" s="4" customFormat="1" ht="13.5" spans="1:15">
      <c r="A12" s="15">
        <v>9</v>
      </c>
      <c r="B12" s="15" t="s">
        <v>135</v>
      </c>
      <c r="C12" s="15">
        <v>37</v>
      </c>
      <c r="D12" s="39" t="s">
        <v>152</v>
      </c>
      <c r="E12" s="39" t="s">
        <v>153</v>
      </c>
      <c r="F12" s="37" t="s">
        <v>20</v>
      </c>
      <c r="G12" s="12">
        <v>85.51285</v>
      </c>
      <c r="H12" s="38">
        <v>86.1321226415094</v>
      </c>
      <c r="I12" s="12">
        <v>85.7932894736842</v>
      </c>
      <c r="J12" s="12"/>
      <c r="K12" s="40">
        <f t="shared" si="0"/>
        <v>257.438262115194</v>
      </c>
      <c r="L12" s="40">
        <f>RANK(K12,K$1:K$65557,0)</f>
        <v>7</v>
      </c>
      <c r="M12" s="41">
        <f t="shared" si="1"/>
        <v>0.189189189189189</v>
      </c>
      <c r="N12" s="12" t="s">
        <v>27</v>
      </c>
      <c r="O12" s="15"/>
    </row>
    <row r="13" s="4" customFormat="1" ht="13.5" spans="1:15">
      <c r="A13" s="15">
        <v>10</v>
      </c>
      <c r="B13" s="15" t="s">
        <v>135</v>
      </c>
      <c r="C13" s="15">
        <v>37</v>
      </c>
      <c r="D13" s="39" t="s">
        <v>154</v>
      </c>
      <c r="E13" s="39" t="s">
        <v>155</v>
      </c>
      <c r="F13" s="37" t="s">
        <v>27</v>
      </c>
      <c r="G13" s="12">
        <v>87.016475</v>
      </c>
      <c r="H13" s="38">
        <v>88.0207547169811</v>
      </c>
      <c r="I13" s="12">
        <v>91.1722368421053</v>
      </c>
      <c r="J13" s="12"/>
      <c r="K13" s="40">
        <f t="shared" si="0"/>
        <v>266.209466559086</v>
      </c>
      <c r="L13" s="40">
        <f>RANK(K13,K$1:K$65557,0)</f>
        <v>4</v>
      </c>
      <c r="M13" s="41">
        <f t="shared" si="1"/>
        <v>0.108108108108108</v>
      </c>
      <c r="N13" s="12" t="s">
        <v>27</v>
      </c>
      <c r="O13" s="15"/>
    </row>
    <row r="14" s="4" customFormat="1" ht="13.5" spans="1:15">
      <c r="A14" s="15">
        <v>11</v>
      </c>
      <c r="B14" s="15" t="s">
        <v>135</v>
      </c>
      <c r="C14" s="15">
        <v>37</v>
      </c>
      <c r="D14" s="39" t="s">
        <v>156</v>
      </c>
      <c r="E14" s="39" t="s">
        <v>157</v>
      </c>
      <c r="F14" s="37" t="s">
        <v>20</v>
      </c>
      <c r="G14" s="12">
        <v>78.49875</v>
      </c>
      <c r="H14" s="38">
        <v>82.3708962264151</v>
      </c>
      <c r="I14" s="12">
        <v>79.4417105263158</v>
      </c>
      <c r="J14" s="12"/>
      <c r="K14" s="40">
        <f t="shared" si="0"/>
        <v>240.311356752731</v>
      </c>
      <c r="L14" s="40">
        <f>RANK(K14,K$1:K$65557,0)</f>
        <v>25</v>
      </c>
      <c r="M14" s="41">
        <f t="shared" si="1"/>
        <v>0.675675675675676</v>
      </c>
      <c r="N14" s="12" t="s">
        <v>20</v>
      </c>
      <c r="O14" s="15"/>
    </row>
    <row r="15" s="4" customFormat="1" ht="13.5" spans="1:15">
      <c r="A15" s="15">
        <v>12</v>
      </c>
      <c r="B15" s="15" t="s">
        <v>135</v>
      </c>
      <c r="C15" s="15">
        <v>37</v>
      </c>
      <c r="D15" s="39" t="s">
        <v>158</v>
      </c>
      <c r="E15" s="39" t="s">
        <v>159</v>
      </c>
      <c r="F15" s="37" t="s">
        <v>20</v>
      </c>
      <c r="G15" s="12">
        <v>85.56375</v>
      </c>
      <c r="H15" s="38">
        <v>85.3079245283019</v>
      </c>
      <c r="I15" s="12">
        <v>81.271447368421</v>
      </c>
      <c r="J15" s="12"/>
      <c r="K15" s="40">
        <f t="shared" si="0"/>
        <v>252.143121896723</v>
      </c>
      <c r="L15" s="40">
        <f>RANK(K15,K$1:K$65557,0)</f>
        <v>11</v>
      </c>
      <c r="M15" s="41">
        <f t="shared" si="1"/>
        <v>0.297297297297297</v>
      </c>
      <c r="N15" s="12" t="s">
        <v>27</v>
      </c>
      <c r="O15" s="15"/>
    </row>
    <row r="16" s="4" customFormat="1" ht="13.5" spans="1:15">
      <c r="A16" s="15">
        <v>13</v>
      </c>
      <c r="B16" s="15" t="s">
        <v>135</v>
      </c>
      <c r="C16" s="15">
        <v>37</v>
      </c>
      <c r="D16" s="39" t="s">
        <v>160</v>
      </c>
      <c r="E16" s="39" t="s">
        <v>161</v>
      </c>
      <c r="F16" s="37" t="s">
        <v>27</v>
      </c>
      <c r="G16" s="12">
        <v>85.3201</v>
      </c>
      <c r="H16" s="38">
        <v>89.9419811320755</v>
      </c>
      <c r="I16" s="12">
        <v>91.9786842105263</v>
      </c>
      <c r="J16" s="12"/>
      <c r="K16" s="40">
        <f t="shared" si="0"/>
        <v>267.240765342602</v>
      </c>
      <c r="L16" s="40">
        <f>RANK(K16,K$1:K$65557,0)</f>
        <v>3</v>
      </c>
      <c r="M16" s="41">
        <f t="shared" si="1"/>
        <v>0.0810810810810811</v>
      </c>
      <c r="N16" s="12" t="s">
        <v>27</v>
      </c>
      <c r="O16" s="15"/>
    </row>
    <row r="17" s="4" customFormat="1" ht="13.5" spans="1:15">
      <c r="A17" s="15">
        <v>14</v>
      </c>
      <c r="B17" s="15" t="s">
        <v>135</v>
      </c>
      <c r="C17" s="15">
        <v>37</v>
      </c>
      <c r="D17" s="39" t="s">
        <v>162</v>
      </c>
      <c r="E17" s="39" t="s">
        <v>163</v>
      </c>
      <c r="F17" s="37" t="s">
        <v>20</v>
      </c>
      <c r="G17" s="12">
        <v>83.604475</v>
      </c>
      <c r="H17" s="38">
        <v>85.2985849056604</v>
      </c>
      <c r="I17" s="12">
        <v>88.6097368421053</v>
      </c>
      <c r="J17" s="12"/>
      <c r="K17" s="40">
        <f t="shared" si="0"/>
        <v>257.512796747766</v>
      </c>
      <c r="L17" s="40">
        <f>RANK(K17,K$1:K$65557,0)</f>
        <v>6</v>
      </c>
      <c r="M17" s="41">
        <f t="shared" si="1"/>
        <v>0.162162162162162</v>
      </c>
      <c r="N17" s="12" t="s">
        <v>27</v>
      </c>
      <c r="O17" s="15"/>
    </row>
    <row r="18" s="4" customFormat="1" ht="13.5" spans="1:15">
      <c r="A18" s="15">
        <v>15</v>
      </c>
      <c r="B18" s="15" t="s">
        <v>135</v>
      </c>
      <c r="C18" s="15">
        <v>37</v>
      </c>
      <c r="D18" s="39" t="s">
        <v>164</v>
      </c>
      <c r="E18" s="39" t="s">
        <v>165</v>
      </c>
      <c r="F18" s="37" t="s">
        <v>20</v>
      </c>
      <c r="G18" s="12">
        <v>87.261975</v>
      </c>
      <c r="H18" s="38">
        <v>93.4752358490566</v>
      </c>
      <c r="I18" s="12">
        <v>92.226447368421</v>
      </c>
      <c r="J18" s="12"/>
      <c r="K18" s="40">
        <f t="shared" si="0"/>
        <v>272.963658217478</v>
      </c>
      <c r="L18" s="40">
        <f>RANK(K18,K$1:K$65557,0)</f>
        <v>1</v>
      </c>
      <c r="M18" s="41">
        <f t="shared" si="1"/>
        <v>0.027027027027027</v>
      </c>
      <c r="N18" s="12" t="s">
        <v>27</v>
      </c>
      <c r="O18" s="15"/>
    </row>
    <row r="19" s="4" customFormat="1" ht="13.5" spans="1:15">
      <c r="A19" s="15">
        <v>16</v>
      </c>
      <c r="B19" s="15" t="s">
        <v>135</v>
      </c>
      <c r="C19" s="15">
        <v>37</v>
      </c>
      <c r="D19" s="39" t="s">
        <v>166</v>
      </c>
      <c r="E19" s="39" t="s">
        <v>167</v>
      </c>
      <c r="F19" s="37" t="s">
        <v>20</v>
      </c>
      <c r="G19" s="12">
        <v>80.7376</v>
      </c>
      <c r="H19" s="38">
        <v>83.9122169811321</v>
      </c>
      <c r="I19" s="12">
        <v>84.9363157894737</v>
      </c>
      <c r="J19" s="12"/>
      <c r="K19" s="40">
        <f t="shared" si="0"/>
        <v>249.586132770606</v>
      </c>
      <c r="L19" s="40">
        <f>RANK(K19,K$1:K$65557,0)</f>
        <v>16</v>
      </c>
      <c r="M19" s="41">
        <f t="shared" si="1"/>
        <v>0.432432432432432</v>
      </c>
      <c r="N19" s="12" t="s">
        <v>20</v>
      </c>
      <c r="O19" s="15"/>
    </row>
    <row r="20" s="4" customFormat="1" ht="13.5" spans="1:15">
      <c r="A20" s="15">
        <v>17</v>
      </c>
      <c r="B20" s="15" t="s">
        <v>135</v>
      </c>
      <c r="C20" s="15">
        <v>37</v>
      </c>
      <c r="D20" s="39" t="s">
        <v>168</v>
      </c>
      <c r="E20" s="39" t="s">
        <v>169</v>
      </c>
      <c r="F20" s="37" t="s">
        <v>20</v>
      </c>
      <c r="G20" s="12">
        <v>76.198225</v>
      </c>
      <c r="H20" s="38">
        <v>78.3291509433962</v>
      </c>
      <c r="I20" s="12">
        <v>77.4156578947368</v>
      </c>
      <c r="J20" s="12"/>
      <c r="K20" s="40">
        <f t="shared" si="0"/>
        <v>231.943033838133</v>
      </c>
      <c r="L20" s="40">
        <f>RANK(K20,K$1:K$65557,0)</f>
        <v>30</v>
      </c>
      <c r="M20" s="41">
        <f t="shared" si="1"/>
        <v>0.810810810810811</v>
      </c>
      <c r="N20" s="12" t="s">
        <v>20</v>
      </c>
      <c r="O20" s="15"/>
    </row>
    <row r="21" s="4" customFormat="1" ht="13.5" spans="1:15">
      <c r="A21" s="15">
        <v>18</v>
      </c>
      <c r="B21" s="15" t="s">
        <v>135</v>
      </c>
      <c r="C21" s="15">
        <v>37</v>
      </c>
      <c r="D21" s="39" t="s">
        <v>170</v>
      </c>
      <c r="E21" s="39" t="s">
        <v>171</v>
      </c>
      <c r="F21" s="37" t="s">
        <v>27</v>
      </c>
      <c r="G21" s="12">
        <v>80.717625</v>
      </c>
      <c r="H21" s="38">
        <v>83.6512264150944</v>
      </c>
      <c r="I21" s="12">
        <v>81.195</v>
      </c>
      <c r="J21" s="12"/>
      <c r="K21" s="40">
        <f t="shared" si="0"/>
        <v>245.563851415094</v>
      </c>
      <c r="L21" s="40">
        <f>RANK(K21,K$1:K$65557,0)</f>
        <v>19</v>
      </c>
      <c r="M21" s="41">
        <f t="shared" si="1"/>
        <v>0.513513513513513</v>
      </c>
      <c r="N21" s="12" t="s">
        <v>20</v>
      </c>
      <c r="O21" s="15"/>
    </row>
    <row r="22" s="4" customFormat="1" ht="13.5" spans="1:15">
      <c r="A22" s="15">
        <v>19</v>
      </c>
      <c r="B22" s="15" t="s">
        <v>135</v>
      </c>
      <c r="C22" s="15">
        <v>37</v>
      </c>
      <c r="D22" s="39" t="s">
        <v>172</v>
      </c>
      <c r="E22" s="39" t="s">
        <v>173</v>
      </c>
      <c r="F22" s="37" t="s">
        <v>20</v>
      </c>
      <c r="G22" s="12">
        <v>80.968225</v>
      </c>
      <c r="H22" s="38">
        <v>84.012641509434</v>
      </c>
      <c r="I22" s="12">
        <v>81.8915789473684</v>
      </c>
      <c r="J22" s="12"/>
      <c r="K22" s="40">
        <f t="shared" si="0"/>
        <v>246.872445456802</v>
      </c>
      <c r="L22" s="40">
        <f>RANK(K22,K$1:K$65557,0)</f>
        <v>18</v>
      </c>
      <c r="M22" s="41">
        <f t="shared" si="1"/>
        <v>0.486486486486487</v>
      </c>
      <c r="N22" s="12" t="s">
        <v>20</v>
      </c>
      <c r="O22" s="15"/>
    </row>
    <row r="23" s="4" customFormat="1" ht="13.5" spans="1:15">
      <c r="A23" s="15">
        <v>20</v>
      </c>
      <c r="B23" s="15" t="s">
        <v>135</v>
      </c>
      <c r="C23" s="15">
        <v>37</v>
      </c>
      <c r="D23" s="39" t="s">
        <v>174</v>
      </c>
      <c r="E23" s="39" t="s">
        <v>175</v>
      </c>
      <c r="F23" s="37" t="s">
        <v>20</v>
      </c>
      <c r="G23" s="12">
        <v>78.034475</v>
      </c>
      <c r="H23" s="38">
        <v>77.9805660377359</v>
      </c>
      <c r="I23" s="12">
        <v>79.4119736842106</v>
      </c>
      <c r="J23" s="12"/>
      <c r="K23" s="40">
        <f t="shared" si="0"/>
        <v>235.427014721946</v>
      </c>
      <c r="L23" s="40">
        <f>RANK(K23,K$1:K$65557,0)</f>
        <v>28</v>
      </c>
      <c r="M23" s="41">
        <f t="shared" si="1"/>
        <v>0.756756756756757</v>
      </c>
      <c r="N23" s="12" t="s">
        <v>20</v>
      </c>
      <c r="O23" s="15"/>
    </row>
    <row r="24" s="4" customFormat="1" ht="13.5" spans="1:15">
      <c r="A24" s="15">
        <v>21</v>
      </c>
      <c r="B24" s="15" t="s">
        <v>135</v>
      </c>
      <c r="C24" s="15">
        <v>37</v>
      </c>
      <c r="D24" s="39" t="s">
        <v>176</v>
      </c>
      <c r="E24" s="39" t="s">
        <v>177</v>
      </c>
      <c r="F24" s="37" t="s">
        <v>20</v>
      </c>
      <c r="G24" s="12">
        <v>76.455225</v>
      </c>
      <c r="H24" s="38">
        <v>73.7881132075472</v>
      </c>
      <c r="I24" s="12">
        <v>65.9852631578947</v>
      </c>
      <c r="J24" s="12"/>
      <c r="K24" s="40">
        <f t="shared" si="0"/>
        <v>216.228601365442</v>
      </c>
      <c r="L24" s="40">
        <f>RANK(K24,K$1:K$65557,0)</f>
        <v>36</v>
      </c>
      <c r="M24" s="41">
        <f t="shared" si="1"/>
        <v>0.972972972972973</v>
      </c>
      <c r="N24" s="12" t="s">
        <v>20</v>
      </c>
      <c r="O24" s="15"/>
    </row>
    <row r="25" s="4" customFormat="1" ht="13.5" spans="1:15">
      <c r="A25" s="15">
        <v>22</v>
      </c>
      <c r="B25" s="15" t="s">
        <v>135</v>
      </c>
      <c r="C25" s="15">
        <v>37</v>
      </c>
      <c r="D25" s="39" t="s">
        <v>178</v>
      </c>
      <c r="E25" s="39" t="s">
        <v>179</v>
      </c>
      <c r="F25" s="37" t="s">
        <v>20</v>
      </c>
      <c r="G25" s="12">
        <v>70.2301</v>
      </c>
      <c r="H25" s="38">
        <v>74.1508490566038</v>
      </c>
      <c r="I25" s="12">
        <v>76.3263157894737</v>
      </c>
      <c r="J25" s="12"/>
      <c r="K25" s="40">
        <f t="shared" si="0"/>
        <v>220.707264846078</v>
      </c>
      <c r="L25" s="40">
        <f>RANK(K25,K$1:K$65557,0)</f>
        <v>35</v>
      </c>
      <c r="M25" s="41">
        <f t="shared" si="1"/>
        <v>0.945945945945946</v>
      </c>
      <c r="N25" s="12" t="s">
        <v>20</v>
      </c>
      <c r="O25" s="15"/>
    </row>
    <row r="26" s="4" customFormat="1" ht="13.5" spans="1:15">
      <c r="A26" s="15">
        <v>23</v>
      </c>
      <c r="B26" s="15" t="s">
        <v>135</v>
      </c>
      <c r="C26" s="15">
        <v>37</v>
      </c>
      <c r="D26" s="36" t="s">
        <v>180</v>
      </c>
      <c r="E26" s="36" t="s">
        <v>181</v>
      </c>
      <c r="F26" s="37" t="s">
        <v>20</v>
      </c>
      <c r="G26" s="12">
        <v>79.05085</v>
      </c>
      <c r="H26" s="38">
        <v>79.6042452830189</v>
      </c>
      <c r="I26" s="12">
        <v>82.9215789473684</v>
      </c>
      <c r="J26" s="12"/>
      <c r="K26" s="40">
        <f t="shared" si="0"/>
        <v>241.576674230387</v>
      </c>
      <c r="L26" s="40">
        <f>RANK(K26,K$1:K$65557,0)</f>
        <v>24</v>
      </c>
      <c r="M26" s="41">
        <f t="shared" si="1"/>
        <v>0.648648648648649</v>
      </c>
      <c r="N26" s="12" t="s">
        <v>20</v>
      </c>
      <c r="O26" s="15"/>
    </row>
    <row r="27" s="4" customFormat="1" ht="13.5" spans="1:15">
      <c r="A27" s="15">
        <v>24</v>
      </c>
      <c r="B27" s="15" t="s">
        <v>135</v>
      </c>
      <c r="C27" s="15">
        <v>37</v>
      </c>
      <c r="D27" s="36" t="s">
        <v>182</v>
      </c>
      <c r="E27" s="36" t="s">
        <v>183</v>
      </c>
      <c r="F27" s="37" t="s">
        <v>20</v>
      </c>
      <c r="G27" s="12">
        <v>75.404475</v>
      </c>
      <c r="H27" s="38">
        <v>76.6627358490566</v>
      </c>
      <c r="I27" s="12">
        <v>80.4181578947369</v>
      </c>
      <c r="J27" s="12"/>
      <c r="K27" s="40">
        <f t="shared" si="0"/>
        <v>232.485368743794</v>
      </c>
      <c r="L27" s="40">
        <f>RANK(K27,K$1:K$65557,0)</f>
        <v>29</v>
      </c>
      <c r="M27" s="41">
        <f t="shared" si="1"/>
        <v>0.783783783783784</v>
      </c>
      <c r="N27" s="12" t="s">
        <v>20</v>
      </c>
      <c r="O27" s="15"/>
    </row>
    <row r="28" s="4" customFormat="1" ht="13.5" spans="1:15">
      <c r="A28" s="15">
        <v>25</v>
      </c>
      <c r="B28" s="15" t="s">
        <v>135</v>
      </c>
      <c r="C28" s="15">
        <v>37</v>
      </c>
      <c r="D28" s="36" t="s">
        <v>184</v>
      </c>
      <c r="E28" s="36" t="s">
        <v>185</v>
      </c>
      <c r="F28" s="37" t="s">
        <v>20</v>
      </c>
      <c r="G28" s="12">
        <v>81.5345</v>
      </c>
      <c r="H28" s="38">
        <v>83.3370754716981</v>
      </c>
      <c r="I28" s="12">
        <v>80.0726315789474</v>
      </c>
      <c r="J28" s="12"/>
      <c r="K28" s="40">
        <f t="shared" si="0"/>
        <v>244.944207050646</v>
      </c>
      <c r="L28" s="40">
        <f>RANK(K28,K$1:K$65557,0)</f>
        <v>20</v>
      </c>
      <c r="M28" s="41">
        <f t="shared" si="1"/>
        <v>0.540540540540541</v>
      </c>
      <c r="N28" s="12" t="s">
        <v>20</v>
      </c>
      <c r="O28" s="15"/>
    </row>
    <row r="29" s="4" customFormat="1" ht="13.5" spans="1:15">
      <c r="A29" s="15">
        <v>26</v>
      </c>
      <c r="B29" s="15" t="s">
        <v>135</v>
      </c>
      <c r="C29" s="15">
        <v>37</v>
      </c>
      <c r="D29" s="36" t="s">
        <v>186</v>
      </c>
      <c r="E29" s="36" t="s">
        <v>187</v>
      </c>
      <c r="F29" s="37" t="s">
        <v>20</v>
      </c>
      <c r="G29" s="12">
        <v>79.43905</v>
      </c>
      <c r="H29" s="38">
        <v>79.475</v>
      </c>
      <c r="I29" s="12">
        <v>79.3252631578947</v>
      </c>
      <c r="J29" s="12"/>
      <c r="K29" s="40">
        <f t="shared" si="0"/>
        <v>238.239313157895</v>
      </c>
      <c r="L29" s="40">
        <f>RANK(K29,K$1:K$65557,0)</f>
        <v>26</v>
      </c>
      <c r="M29" s="41">
        <f t="shared" si="1"/>
        <v>0.702702702702703</v>
      </c>
      <c r="N29" s="12" t="s">
        <v>20</v>
      </c>
      <c r="O29" s="15"/>
    </row>
    <row r="30" s="4" customFormat="1" ht="13.5" spans="1:15">
      <c r="A30" s="15">
        <v>27</v>
      </c>
      <c r="B30" s="15" t="s">
        <v>135</v>
      </c>
      <c r="C30" s="15">
        <v>37</v>
      </c>
      <c r="D30" s="36" t="s">
        <v>188</v>
      </c>
      <c r="E30" s="36" t="s">
        <v>189</v>
      </c>
      <c r="F30" s="37" t="s">
        <v>20</v>
      </c>
      <c r="G30" s="12">
        <v>81.58695</v>
      </c>
      <c r="H30" s="38">
        <v>82.5575471698113</v>
      </c>
      <c r="I30" s="12">
        <v>85.8476315789474</v>
      </c>
      <c r="J30" s="12"/>
      <c r="K30" s="40">
        <f t="shared" si="0"/>
        <v>249.992128748759</v>
      </c>
      <c r="L30" s="40">
        <f>RANK(K30,K$1:K$65557,0)</f>
        <v>14</v>
      </c>
      <c r="M30" s="41">
        <f t="shared" si="1"/>
        <v>0.378378378378378</v>
      </c>
      <c r="N30" s="12" t="s">
        <v>20</v>
      </c>
      <c r="O30" s="15"/>
    </row>
    <row r="31" s="4" customFormat="1" ht="13.5" spans="1:15">
      <c r="A31" s="15">
        <v>28</v>
      </c>
      <c r="B31" s="15" t="s">
        <v>135</v>
      </c>
      <c r="C31" s="15">
        <v>37</v>
      </c>
      <c r="D31" s="36" t="s">
        <v>190</v>
      </c>
      <c r="E31" s="36" t="s">
        <v>191</v>
      </c>
      <c r="F31" s="37" t="s">
        <v>20</v>
      </c>
      <c r="G31" s="12">
        <v>80.6376</v>
      </c>
      <c r="H31" s="38">
        <v>80.7153773584906</v>
      </c>
      <c r="I31" s="12">
        <v>83.5819736842106</v>
      </c>
      <c r="J31" s="12"/>
      <c r="K31" s="40">
        <f t="shared" si="0"/>
        <v>244.934951042701</v>
      </c>
      <c r="L31" s="40">
        <f>RANK(K31,K$1:K$65557,0)</f>
        <v>21</v>
      </c>
      <c r="M31" s="41">
        <f t="shared" si="1"/>
        <v>0.567567567567568</v>
      </c>
      <c r="N31" s="12" t="s">
        <v>20</v>
      </c>
      <c r="O31" s="15"/>
    </row>
    <row r="32" s="4" customFormat="1" ht="13.5" spans="1:15">
      <c r="A32" s="15">
        <v>29</v>
      </c>
      <c r="B32" s="15" t="s">
        <v>135</v>
      </c>
      <c r="C32" s="15">
        <v>37</v>
      </c>
      <c r="D32" s="36" t="s">
        <v>192</v>
      </c>
      <c r="E32" s="36" t="s">
        <v>193</v>
      </c>
      <c r="F32" s="37" t="s">
        <v>20</v>
      </c>
      <c r="G32" s="12">
        <v>70.904475</v>
      </c>
      <c r="H32" s="38">
        <v>77.1453301886793</v>
      </c>
      <c r="I32" s="12">
        <v>80.286052631579</v>
      </c>
      <c r="J32" s="12"/>
      <c r="K32" s="40">
        <f t="shared" si="0"/>
        <v>228.335857820258</v>
      </c>
      <c r="L32" s="40">
        <f>RANK(K32,K$1:K$65557,0)</f>
        <v>32</v>
      </c>
      <c r="M32" s="41">
        <f t="shared" si="1"/>
        <v>0.864864864864865</v>
      </c>
      <c r="N32" s="12" t="s">
        <v>20</v>
      </c>
      <c r="O32" s="15"/>
    </row>
    <row r="33" s="4" customFormat="1" ht="13.5" spans="1:15">
      <c r="A33" s="15">
        <v>30</v>
      </c>
      <c r="B33" s="15" t="s">
        <v>135</v>
      </c>
      <c r="C33" s="15">
        <v>37</v>
      </c>
      <c r="D33" s="36" t="s">
        <v>194</v>
      </c>
      <c r="E33" s="36" t="s">
        <v>195</v>
      </c>
      <c r="F33" s="37" t="s">
        <v>27</v>
      </c>
      <c r="G33" s="12">
        <v>83.86585</v>
      </c>
      <c r="H33" s="38">
        <v>84.9198113207547</v>
      </c>
      <c r="I33" s="12">
        <v>86.0302631578947</v>
      </c>
      <c r="J33" s="12"/>
      <c r="K33" s="40">
        <f t="shared" si="0"/>
        <v>254.815924478649</v>
      </c>
      <c r="L33" s="40">
        <f>RANK(K33,K$1:K$65557,0)</f>
        <v>9</v>
      </c>
      <c r="M33" s="41">
        <f t="shared" si="1"/>
        <v>0.243243243243243</v>
      </c>
      <c r="N33" s="12" t="s">
        <v>27</v>
      </c>
      <c r="O33" s="15"/>
    </row>
    <row r="34" s="4" customFormat="1" ht="13.5" spans="1:15">
      <c r="A34" s="15">
        <v>31</v>
      </c>
      <c r="B34" s="15" t="s">
        <v>135</v>
      </c>
      <c r="C34" s="15">
        <v>37</v>
      </c>
      <c r="D34" s="36" t="s">
        <v>196</v>
      </c>
      <c r="E34" s="36" t="s">
        <v>197</v>
      </c>
      <c r="F34" s="37" t="s">
        <v>20</v>
      </c>
      <c r="G34" s="12">
        <v>83.51135</v>
      </c>
      <c r="H34" s="38">
        <v>83.63</v>
      </c>
      <c r="I34" s="12">
        <v>87.3507894736842</v>
      </c>
      <c r="J34" s="12"/>
      <c r="K34" s="40">
        <f t="shared" si="0"/>
        <v>254.492139473684</v>
      </c>
      <c r="L34" s="40">
        <f>RANK(K34,K$1:K$65557,0)</f>
        <v>10</v>
      </c>
      <c r="M34" s="41">
        <f t="shared" si="1"/>
        <v>0.27027027027027</v>
      </c>
      <c r="N34" s="12" t="s">
        <v>27</v>
      </c>
      <c r="O34" s="15"/>
    </row>
    <row r="35" s="4" customFormat="1" ht="13.5" spans="1:15">
      <c r="A35" s="15">
        <v>32</v>
      </c>
      <c r="B35" s="15" t="s">
        <v>135</v>
      </c>
      <c r="C35" s="15">
        <v>37</v>
      </c>
      <c r="D35" s="36" t="s">
        <v>198</v>
      </c>
      <c r="E35" s="36" t="s">
        <v>199</v>
      </c>
      <c r="F35" s="37" t="s">
        <v>27</v>
      </c>
      <c r="G35" s="12">
        <v>80.197225</v>
      </c>
      <c r="H35" s="38">
        <v>83.8141509433962</v>
      </c>
      <c r="I35" s="12">
        <v>87.1323684210526</v>
      </c>
      <c r="J35" s="12"/>
      <c r="K35" s="40">
        <f t="shared" si="0"/>
        <v>251.143744364449</v>
      </c>
      <c r="L35" s="40">
        <f>RANK(K35,K$1:K$65557,0)</f>
        <v>12</v>
      </c>
      <c r="M35" s="41">
        <f t="shared" si="1"/>
        <v>0.324324324324324</v>
      </c>
      <c r="N35" s="12" t="s">
        <v>27</v>
      </c>
      <c r="O35" s="15"/>
    </row>
    <row r="36" s="4" customFormat="1" ht="13.5" spans="1:15">
      <c r="A36" s="15">
        <v>33</v>
      </c>
      <c r="B36" s="15" t="s">
        <v>135</v>
      </c>
      <c r="C36" s="15">
        <v>37</v>
      </c>
      <c r="D36" s="36" t="s">
        <v>200</v>
      </c>
      <c r="E36" s="36" t="s">
        <v>201</v>
      </c>
      <c r="F36" s="37" t="s">
        <v>20</v>
      </c>
      <c r="G36" s="12">
        <v>85.0825</v>
      </c>
      <c r="H36" s="38">
        <v>87.9309433962265</v>
      </c>
      <c r="I36" s="12">
        <v>96.3197368421053</v>
      </c>
      <c r="J36" s="12"/>
      <c r="K36" s="40">
        <f t="shared" si="0"/>
        <v>269.333180238332</v>
      </c>
      <c r="L36" s="40">
        <f>RANK(K36,K$1:K$65557,0)</f>
        <v>2</v>
      </c>
      <c r="M36" s="41">
        <f t="shared" si="1"/>
        <v>0.0540540540540541</v>
      </c>
      <c r="N36" s="12" t="s">
        <v>27</v>
      </c>
      <c r="O36" s="15"/>
    </row>
    <row r="37" s="4" customFormat="1" ht="13.5" spans="1:15">
      <c r="A37" s="15">
        <v>34</v>
      </c>
      <c r="B37" s="15" t="s">
        <v>135</v>
      </c>
      <c r="C37" s="15">
        <v>37</v>
      </c>
      <c r="D37" s="36" t="s">
        <v>202</v>
      </c>
      <c r="E37" s="36" t="s">
        <v>203</v>
      </c>
      <c r="F37" s="37" t="s">
        <v>20</v>
      </c>
      <c r="G37" s="12">
        <v>71.611825</v>
      </c>
      <c r="H37" s="38">
        <v>71.9417924528302</v>
      </c>
      <c r="I37" s="12">
        <v>79.9184210526316</v>
      </c>
      <c r="J37" s="12"/>
      <c r="K37" s="40">
        <f t="shared" si="0"/>
        <v>223.472038505462</v>
      </c>
      <c r="L37" s="40">
        <f>RANK(K37,K$1:K$65557,0)</f>
        <v>34</v>
      </c>
      <c r="M37" s="41">
        <f t="shared" si="1"/>
        <v>0.918918918918919</v>
      </c>
      <c r="N37" s="12" t="s">
        <v>20</v>
      </c>
      <c r="O37" s="15"/>
    </row>
    <row r="38" s="4" customFormat="1" ht="13.5" spans="1:15">
      <c r="A38" s="15">
        <v>35</v>
      </c>
      <c r="B38" s="15" t="s">
        <v>135</v>
      </c>
      <c r="C38" s="15">
        <v>37</v>
      </c>
      <c r="D38" s="36" t="s">
        <v>204</v>
      </c>
      <c r="E38" s="36" t="s">
        <v>205</v>
      </c>
      <c r="F38" s="37" t="s">
        <v>20</v>
      </c>
      <c r="G38" s="12">
        <v>82.511475</v>
      </c>
      <c r="H38" s="38">
        <v>80.8653773584906</v>
      </c>
      <c r="I38" s="12">
        <v>85.1907894736842</v>
      </c>
      <c r="J38" s="12"/>
      <c r="K38" s="40">
        <f t="shared" si="0"/>
        <v>248.567641832175</v>
      </c>
      <c r="L38" s="40">
        <f>RANK(K38,K$1:K$65557,0)</f>
        <v>17</v>
      </c>
      <c r="M38" s="41">
        <f t="shared" si="1"/>
        <v>0.459459459459459</v>
      </c>
      <c r="N38" s="12" t="s">
        <v>20</v>
      </c>
      <c r="O38" s="15"/>
    </row>
    <row r="39" s="4" customFormat="1" ht="13.5" spans="1:15">
      <c r="A39" s="15">
        <v>36</v>
      </c>
      <c r="B39" s="15" t="s">
        <v>135</v>
      </c>
      <c r="C39" s="15">
        <v>37</v>
      </c>
      <c r="D39" s="36" t="s">
        <v>206</v>
      </c>
      <c r="E39" s="36" t="s">
        <v>207</v>
      </c>
      <c r="F39" s="37" t="s">
        <v>20</v>
      </c>
      <c r="G39" s="12">
        <v>85.44035</v>
      </c>
      <c r="H39" s="38">
        <v>85.0195754716981</v>
      </c>
      <c r="I39" s="12">
        <v>85.116447368421</v>
      </c>
      <c r="J39" s="12"/>
      <c r="K39" s="40">
        <f t="shared" si="0"/>
        <v>255.576372840119</v>
      </c>
      <c r="L39" s="40">
        <f>RANK(K39,K$1:K$65557,0)</f>
        <v>8</v>
      </c>
      <c r="M39" s="41">
        <f t="shared" si="1"/>
        <v>0.216216216216216</v>
      </c>
      <c r="N39" s="12" t="s">
        <v>27</v>
      </c>
      <c r="O39" s="15"/>
    </row>
    <row r="40" s="4" customFormat="1" ht="13.5" spans="1:15">
      <c r="A40" s="15">
        <v>37</v>
      </c>
      <c r="B40" s="15" t="s">
        <v>135</v>
      </c>
      <c r="C40" s="15">
        <v>37</v>
      </c>
      <c r="D40" s="36" t="s">
        <v>208</v>
      </c>
      <c r="E40" s="36" t="s">
        <v>209</v>
      </c>
      <c r="F40" s="37" t="s">
        <v>20</v>
      </c>
      <c r="G40" s="12">
        <v>80.38</v>
      </c>
      <c r="H40" s="38">
        <v>85.501179245283</v>
      </c>
      <c r="I40" s="12">
        <v>84.2144736842105</v>
      </c>
      <c r="J40" s="12"/>
      <c r="K40" s="40">
        <f t="shared" si="0"/>
        <v>250.095652929493</v>
      </c>
      <c r="L40" s="40">
        <f>RANK(K40,K$1:K$65557,0)</f>
        <v>13</v>
      </c>
      <c r="M40" s="41">
        <f t="shared" si="1"/>
        <v>0.351351351351351</v>
      </c>
      <c r="N40" s="12" t="s">
        <v>20</v>
      </c>
      <c r="O40" s="15"/>
    </row>
    <row r="41" s="1" customFormat="1" ht="39" customHeight="1" spans="1:15">
      <c r="A41" s="18" t="s">
        <v>127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7"/>
      <c r="M41" s="28"/>
      <c r="N41" s="28"/>
      <c r="O41" s="29"/>
    </row>
    <row r="42" s="1" customFormat="1" ht="21.95" customHeight="1" spans="1:15">
      <c r="A42" s="19"/>
      <c r="B42" s="7" t="s">
        <v>128</v>
      </c>
      <c r="C42" s="1" t="s">
        <v>129</v>
      </c>
      <c r="E42" s="20"/>
      <c r="F42" s="20"/>
      <c r="G42" s="20"/>
      <c r="H42" s="20"/>
      <c r="I42" s="20"/>
      <c r="J42" s="19"/>
      <c r="K42" s="19"/>
      <c r="L42" s="19"/>
      <c r="M42" s="30"/>
      <c r="N42" s="30"/>
      <c r="O42" s="29"/>
    </row>
    <row r="43" s="5" customFormat="1" ht="17.1" customHeight="1" spans="3:14">
      <c r="C43" s="21" t="s">
        <v>130</v>
      </c>
      <c r="D43" s="1"/>
      <c r="E43" s="21"/>
      <c r="F43" s="21"/>
      <c r="G43" s="21"/>
      <c r="H43" s="21"/>
      <c r="I43" s="21"/>
      <c r="J43" s="21"/>
      <c r="K43" s="21"/>
      <c r="L43" s="21"/>
      <c r="M43" s="31"/>
      <c r="N43" s="32"/>
    </row>
    <row r="44" s="5" customFormat="1" ht="17.1" customHeight="1" spans="1:14">
      <c r="A44" s="7"/>
      <c r="B44" s="7"/>
      <c r="C44" s="21" t="s">
        <v>131</v>
      </c>
      <c r="D44" s="1"/>
      <c r="E44" s="21"/>
      <c r="F44" s="21"/>
      <c r="G44" s="21"/>
      <c r="H44" s="21"/>
      <c r="I44" s="21"/>
      <c r="J44" s="21"/>
      <c r="K44" s="21"/>
      <c r="L44" s="21"/>
      <c r="M44" s="6"/>
      <c r="N44" s="32"/>
    </row>
    <row r="45" s="5" customFormat="1" ht="17.1" customHeight="1" spans="1:14">
      <c r="A45" s="1"/>
      <c r="B45" s="1"/>
      <c r="C45" s="20" t="s">
        <v>132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32"/>
    </row>
    <row r="46" s="5" customFormat="1" ht="17.1" customHeight="1" spans="1:14">
      <c r="A46" s="1"/>
      <c r="B46" s="1"/>
      <c r="C46" s="5" t="s">
        <v>133</v>
      </c>
      <c r="D46" s="1"/>
      <c r="E46" s="1"/>
      <c r="F46" s="1"/>
      <c r="G46" s="1"/>
      <c r="H46" s="1"/>
      <c r="I46" s="1"/>
      <c r="J46" s="1"/>
      <c r="K46" s="1"/>
      <c r="L46" s="1"/>
      <c r="M46" s="6"/>
      <c r="N46" s="32"/>
    </row>
    <row r="47" s="1" customFormat="1" spans="13:14">
      <c r="M47" s="6"/>
      <c r="N47" s="7"/>
    </row>
    <row r="48" s="1" customFormat="1" spans="13:14">
      <c r="M48" s="6"/>
      <c r="N48" s="7"/>
    </row>
    <row r="49" s="1" customFormat="1" spans="13:14">
      <c r="M49" s="6"/>
      <c r="N49" s="7"/>
    </row>
    <row r="50" s="1" customFormat="1" spans="13:14">
      <c r="M50" s="6"/>
      <c r="N50" s="7"/>
    </row>
    <row r="51" s="1" customFormat="1" spans="13:14">
      <c r="M51" s="6"/>
      <c r="N51" s="7"/>
    </row>
    <row r="52" s="1" customFormat="1" spans="13:14">
      <c r="M52" s="6"/>
      <c r="N52" s="7"/>
    </row>
  </sheetData>
  <sortState ref="A4:O40">
    <sortCondition ref="A4:A40"/>
  </sortState>
  <mergeCells count="3">
    <mergeCell ref="A1:N1"/>
    <mergeCell ref="A41:K41"/>
    <mergeCell ref="C45:M45"/>
  </mergeCells>
  <pageMargins left="0.118055555555556" right="0.0388888888888889" top="0.0784722222222222" bottom="0.0784722222222222" header="0.5" footer="0.5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topLeftCell="A4" workbookViewId="0">
      <selection activeCell="P15" sqref="P15"/>
    </sheetView>
  </sheetViews>
  <sheetFormatPr defaultColWidth="9" defaultRowHeight="14.25"/>
  <cols>
    <col min="1" max="1" width="4.625" style="1" customWidth="1"/>
    <col min="2" max="2" width="8.625" style="1" customWidth="1"/>
    <col min="3" max="3" width="7.875" style="1" customWidth="1"/>
    <col min="4" max="4" width="8.5" style="1" customWidth="1"/>
    <col min="5" max="5" width="11" style="1" customWidth="1"/>
    <col min="6" max="6" width="7.75" style="1" customWidth="1"/>
    <col min="7" max="7" width="9.25" style="1" customWidth="1"/>
    <col min="8" max="10" width="10" style="1" customWidth="1"/>
    <col min="11" max="11" width="9.375" style="1" customWidth="1"/>
    <col min="12" max="12" width="7.5" style="1" customWidth="1"/>
    <col min="13" max="13" width="13.875" style="6" customWidth="1"/>
    <col min="14" max="14" width="11.375" style="7" customWidth="1"/>
    <col min="15" max="16384" width="9" style="1"/>
  </cols>
  <sheetData>
    <row r="1" s="1" customFormat="1" ht="40" customHeight="1" spans="1:14">
      <c r="A1" s="33" t="s">
        <v>210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</row>
    <row r="2" s="2" customFormat="1" ht="37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36" spans="1:15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23" t="s">
        <v>15</v>
      </c>
      <c r="O3" s="10" t="s">
        <v>16</v>
      </c>
    </row>
    <row r="4" s="3" customFormat="1" ht="13.5" spans="1:15">
      <c r="A4" s="14">
        <v>1</v>
      </c>
      <c r="B4" s="15" t="s">
        <v>211</v>
      </c>
      <c r="C4" s="15">
        <v>49</v>
      </c>
      <c r="D4" s="34" t="s">
        <v>212</v>
      </c>
      <c r="E4" s="34">
        <v>1815051052</v>
      </c>
      <c r="F4" s="34" t="s">
        <v>20</v>
      </c>
      <c r="G4" s="35">
        <v>68.4382142857143</v>
      </c>
      <c r="H4" s="12">
        <v>69.768675</v>
      </c>
      <c r="I4" s="12">
        <v>71.2350742771084</v>
      </c>
      <c r="J4" s="24"/>
      <c r="K4" s="25">
        <f t="shared" ref="K4:K52" si="0">G4+H4+I4+J4</f>
        <v>209.441963562823</v>
      </c>
      <c r="L4" s="25">
        <f>RANK(K4,K$1:K$65569,0)</f>
        <v>48</v>
      </c>
      <c r="M4" s="26">
        <f t="shared" ref="M4:M52" si="1">L4/C4</f>
        <v>0.979591836734694</v>
      </c>
      <c r="N4" s="24" t="s">
        <v>20</v>
      </c>
      <c r="O4" s="15"/>
    </row>
    <row r="5" s="3" customFormat="1" ht="13.5" spans="1:15">
      <c r="A5" s="14">
        <v>2</v>
      </c>
      <c r="B5" s="15" t="s">
        <v>211</v>
      </c>
      <c r="C5" s="15">
        <v>49</v>
      </c>
      <c r="D5" s="34" t="s">
        <v>213</v>
      </c>
      <c r="E5" s="34">
        <v>1915110163</v>
      </c>
      <c r="F5" s="34" t="s">
        <v>20</v>
      </c>
      <c r="G5" s="12">
        <v>69.5306</v>
      </c>
      <c r="H5" s="12">
        <v>62.516925</v>
      </c>
      <c r="I5" s="12">
        <v>80.3864024096386</v>
      </c>
      <c r="J5" s="24"/>
      <c r="K5" s="25">
        <f t="shared" si="0"/>
        <v>212.433927409639</v>
      </c>
      <c r="L5" s="25">
        <f>RANK(K5,K$1:K$65569,0)</f>
        <v>47</v>
      </c>
      <c r="M5" s="26">
        <f t="shared" si="1"/>
        <v>0.959183673469388</v>
      </c>
      <c r="N5" s="24" t="s">
        <v>20</v>
      </c>
      <c r="O5" s="15"/>
    </row>
    <row r="6" s="3" customFormat="1" ht="13.5" spans="1:15">
      <c r="A6" s="14">
        <v>3</v>
      </c>
      <c r="B6" s="15" t="s">
        <v>211</v>
      </c>
      <c r="C6" s="15">
        <v>49</v>
      </c>
      <c r="D6" s="34" t="s">
        <v>214</v>
      </c>
      <c r="E6" s="34">
        <v>1915110164</v>
      </c>
      <c r="F6" s="34" t="s">
        <v>20</v>
      </c>
      <c r="G6" s="12">
        <v>62.5063</v>
      </c>
      <c r="H6" s="12">
        <v>51.8962</v>
      </c>
      <c r="I6" s="12">
        <v>68.3761160843373</v>
      </c>
      <c r="J6" s="24"/>
      <c r="K6" s="25">
        <f t="shared" si="0"/>
        <v>182.778616084337</v>
      </c>
      <c r="L6" s="25">
        <f>RANK(K6,K$1:K$65569,0)</f>
        <v>49</v>
      </c>
      <c r="M6" s="26">
        <f t="shared" si="1"/>
        <v>1</v>
      </c>
      <c r="N6" s="24" t="s">
        <v>20</v>
      </c>
      <c r="O6" s="15"/>
    </row>
    <row r="7" s="3" customFormat="1" ht="13.5" spans="1:15">
      <c r="A7" s="14">
        <v>4</v>
      </c>
      <c r="B7" s="15" t="s">
        <v>211</v>
      </c>
      <c r="C7" s="15">
        <v>49</v>
      </c>
      <c r="D7" s="34" t="s">
        <v>215</v>
      </c>
      <c r="E7" s="34">
        <v>2015110106</v>
      </c>
      <c r="F7" s="34" t="s">
        <v>20</v>
      </c>
      <c r="G7" s="12">
        <v>76.7755</v>
      </c>
      <c r="H7" s="12">
        <v>75.401275</v>
      </c>
      <c r="I7" s="12">
        <v>67.1625290361446</v>
      </c>
      <c r="J7" s="24"/>
      <c r="K7" s="25">
        <f t="shared" si="0"/>
        <v>219.339304036145</v>
      </c>
      <c r="L7" s="25">
        <f>RANK(K7,K$1:K$65569,0)</f>
        <v>43</v>
      </c>
      <c r="M7" s="26">
        <f t="shared" si="1"/>
        <v>0.877551020408163</v>
      </c>
      <c r="N7" s="24" t="s">
        <v>20</v>
      </c>
      <c r="O7" s="15"/>
    </row>
    <row r="8" s="3" customFormat="1" ht="13.5" spans="1:15">
      <c r="A8" s="14">
        <v>5</v>
      </c>
      <c r="B8" s="15" t="s">
        <v>211</v>
      </c>
      <c r="C8" s="15">
        <v>49</v>
      </c>
      <c r="D8" s="34" t="s">
        <v>216</v>
      </c>
      <c r="E8" s="34">
        <v>2015110110</v>
      </c>
      <c r="F8" s="34" t="s">
        <v>27</v>
      </c>
      <c r="G8" s="12">
        <v>86.6091875</v>
      </c>
      <c r="H8" s="12">
        <v>84.689625</v>
      </c>
      <c r="I8" s="12">
        <v>87.4084328915663</v>
      </c>
      <c r="J8" s="24"/>
      <c r="K8" s="25">
        <f t="shared" si="0"/>
        <v>258.707245391566</v>
      </c>
      <c r="L8" s="25">
        <f>RANK(K8,K$1:K$65569,0)</f>
        <v>11</v>
      </c>
      <c r="M8" s="26">
        <f t="shared" si="1"/>
        <v>0.224489795918367</v>
      </c>
      <c r="N8" s="24" t="s">
        <v>27</v>
      </c>
      <c r="O8" s="15"/>
    </row>
    <row r="9" s="3" customFormat="1" ht="13.5" spans="1:15">
      <c r="A9" s="14">
        <v>6</v>
      </c>
      <c r="B9" s="15" t="s">
        <v>211</v>
      </c>
      <c r="C9" s="15">
        <v>49</v>
      </c>
      <c r="D9" s="34" t="s">
        <v>217</v>
      </c>
      <c r="E9" s="34">
        <v>2015110111</v>
      </c>
      <c r="F9" s="34" t="s">
        <v>27</v>
      </c>
      <c r="G9" s="12">
        <v>85.95675</v>
      </c>
      <c r="H9" s="12">
        <v>84.944475</v>
      </c>
      <c r="I9" s="12">
        <v>97.168445</v>
      </c>
      <c r="J9" s="24"/>
      <c r="K9" s="25">
        <f t="shared" si="0"/>
        <v>268.06967</v>
      </c>
      <c r="L9" s="25">
        <f>RANK(K9,K$1:K$65569,0)</f>
        <v>5</v>
      </c>
      <c r="M9" s="26">
        <f t="shared" si="1"/>
        <v>0.102040816326531</v>
      </c>
      <c r="N9" s="24" t="s">
        <v>27</v>
      </c>
      <c r="O9" s="15"/>
    </row>
    <row r="10" s="3" customFormat="1" ht="13.5" spans="1:15">
      <c r="A10" s="14">
        <v>7</v>
      </c>
      <c r="B10" s="15" t="s">
        <v>211</v>
      </c>
      <c r="C10" s="15">
        <v>49</v>
      </c>
      <c r="D10" s="34" t="s">
        <v>218</v>
      </c>
      <c r="E10" s="34">
        <v>2015110112</v>
      </c>
      <c r="F10" s="34" t="s">
        <v>27</v>
      </c>
      <c r="G10" s="12">
        <v>87.3475</v>
      </c>
      <c r="H10" s="12">
        <v>90.3782</v>
      </c>
      <c r="I10" s="12">
        <v>96.890625</v>
      </c>
      <c r="J10" s="24"/>
      <c r="K10" s="25">
        <f t="shared" si="0"/>
        <v>274.616325</v>
      </c>
      <c r="L10" s="25">
        <f>RANK(K10,K$1:K$65569,0)</f>
        <v>2</v>
      </c>
      <c r="M10" s="26">
        <f t="shared" si="1"/>
        <v>0.0408163265306122</v>
      </c>
      <c r="N10" s="24" t="s">
        <v>27</v>
      </c>
      <c r="O10" s="15"/>
    </row>
    <row r="11" s="3" customFormat="1" ht="13.5" spans="1:15">
      <c r="A11" s="14">
        <v>8</v>
      </c>
      <c r="B11" s="15" t="s">
        <v>211</v>
      </c>
      <c r="C11" s="15">
        <v>49</v>
      </c>
      <c r="D11" s="34" t="s">
        <v>219</v>
      </c>
      <c r="E11" s="34">
        <v>2015110113</v>
      </c>
      <c r="F11" s="34" t="s">
        <v>20</v>
      </c>
      <c r="G11" s="12">
        <v>84.900875</v>
      </c>
      <c r="H11" s="12">
        <v>89.80041</v>
      </c>
      <c r="I11" s="12">
        <v>92.2665069277109</v>
      </c>
      <c r="J11" s="24"/>
      <c r="K11" s="25">
        <f t="shared" si="0"/>
        <v>266.967791927711</v>
      </c>
      <c r="L11" s="25">
        <f>RANK(K11,K$1:K$65569,0)</f>
        <v>6</v>
      </c>
      <c r="M11" s="26">
        <f t="shared" si="1"/>
        <v>0.122448979591837</v>
      </c>
      <c r="N11" s="24" t="s">
        <v>27</v>
      </c>
      <c r="O11" s="15"/>
    </row>
    <row r="12" s="3" customFormat="1" ht="13.5" spans="1:15">
      <c r="A12" s="14">
        <v>9</v>
      </c>
      <c r="B12" s="15" t="s">
        <v>211</v>
      </c>
      <c r="C12" s="15">
        <v>49</v>
      </c>
      <c r="D12" s="34" t="s">
        <v>220</v>
      </c>
      <c r="E12" s="34">
        <v>2015110114</v>
      </c>
      <c r="F12" s="34" t="s">
        <v>27</v>
      </c>
      <c r="G12" s="12">
        <v>87.397625</v>
      </c>
      <c r="H12" s="12">
        <v>93.735025</v>
      </c>
      <c r="I12" s="12">
        <v>95.6607284939759</v>
      </c>
      <c r="J12" s="12"/>
      <c r="K12" s="25">
        <f t="shared" si="0"/>
        <v>276.793378493976</v>
      </c>
      <c r="L12" s="25">
        <f>RANK(K12,K$1:K$65569,0)</f>
        <v>1</v>
      </c>
      <c r="M12" s="26">
        <f t="shared" si="1"/>
        <v>0.0204081632653061</v>
      </c>
      <c r="N12" s="24" t="s">
        <v>27</v>
      </c>
      <c r="O12" s="15"/>
    </row>
    <row r="13" s="3" customFormat="1" ht="13.5" spans="1:15">
      <c r="A13" s="14">
        <v>10</v>
      </c>
      <c r="B13" s="15" t="s">
        <v>211</v>
      </c>
      <c r="C13" s="15">
        <v>49</v>
      </c>
      <c r="D13" s="34" t="s">
        <v>221</v>
      </c>
      <c r="E13" s="34">
        <v>2015110115</v>
      </c>
      <c r="F13" s="34" t="s">
        <v>20</v>
      </c>
      <c r="G13" s="12">
        <v>78.68975</v>
      </c>
      <c r="H13" s="12">
        <v>83.936625</v>
      </c>
      <c r="I13" s="12">
        <v>88.0567226907631</v>
      </c>
      <c r="J13" s="12"/>
      <c r="K13" s="25">
        <f t="shared" si="0"/>
        <v>250.683097690763</v>
      </c>
      <c r="L13" s="25">
        <f>RANK(K13,K$1:K$65569,0)</f>
        <v>19</v>
      </c>
      <c r="M13" s="26">
        <f t="shared" si="1"/>
        <v>0.387755102040816</v>
      </c>
      <c r="N13" s="24" t="s">
        <v>20</v>
      </c>
      <c r="O13" s="15"/>
    </row>
    <row r="14" s="3" customFormat="1" ht="13.5" spans="1:15">
      <c r="A14" s="14">
        <v>11</v>
      </c>
      <c r="B14" s="15" t="s">
        <v>211</v>
      </c>
      <c r="C14" s="15">
        <v>49</v>
      </c>
      <c r="D14" s="34" t="s">
        <v>222</v>
      </c>
      <c r="E14" s="34">
        <v>2015110117</v>
      </c>
      <c r="F14" s="34" t="s">
        <v>20</v>
      </c>
      <c r="G14" s="12">
        <v>81.4988125</v>
      </c>
      <c r="H14" s="12">
        <v>79.9541</v>
      </c>
      <c r="I14" s="12">
        <v>80.6986656024096</v>
      </c>
      <c r="J14" s="12"/>
      <c r="K14" s="25">
        <f t="shared" si="0"/>
        <v>242.15157810241</v>
      </c>
      <c r="L14" s="25">
        <f>RANK(K14,K$1:K$65569,0)</f>
        <v>27</v>
      </c>
      <c r="M14" s="26">
        <f t="shared" si="1"/>
        <v>0.551020408163265</v>
      </c>
      <c r="N14" s="24" t="s">
        <v>20</v>
      </c>
      <c r="O14" s="15"/>
    </row>
    <row r="15" s="3" customFormat="1" ht="13.5" spans="1:15">
      <c r="A15" s="14">
        <v>12</v>
      </c>
      <c r="B15" s="15" t="s">
        <v>211</v>
      </c>
      <c r="C15" s="15">
        <v>49</v>
      </c>
      <c r="D15" s="34" t="s">
        <v>223</v>
      </c>
      <c r="E15" s="34">
        <v>2015110118</v>
      </c>
      <c r="F15" s="34" t="s">
        <v>20</v>
      </c>
      <c r="G15" s="12">
        <v>76.9796875</v>
      </c>
      <c r="H15" s="12">
        <v>85.64595</v>
      </c>
      <c r="I15" s="12">
        <v>84.767851746988</v>
      </c>
      <c r="J15" s="12"/>
      <c r="K15" s="25">
        <f t="shared" si="0"/>
        <v>247.393489246988</v>
      </c>
      <c r="L15" s="25">
        <f>RANK(K15,K$1:K$65569,0)</f>
        <v>23</v>
      </c>
      <c r="M15" s="26">
        <f t="shared" si="1"/>
        <v>0.469387755102041</v>
      </c>
      <c r="N15" s="24" t="s">
        <v>20</v>
      </c>
      <c r="O15" s="15"/>
    </row>
    <row r="16" s="3" customFormat="1" ht="13.5" spans="1:15">
      <c r="A16" s="14">
        <v>13</v>
      </c>
      <c r="B16" s="15" t="s">
        <v>211</v>
      </c>
      <c r="C16" s="15">
        <v>49</v>
      </c>
      <c r="D16" s="34" t="s">
        <v>224</v>
      </c>
      <c r="E16" s="34">
        <v>2015110119</v>
      </c>
      <c r="F16" s="34" t="s">
        <v>27</v>
      </c>
      <c r="G16" s="12">
        <v>83.04125</v>
      </c>
      <c r="H16" s="12">
        <v>85.478775</v>
      </c>
      <c r="I16" s="12">
        <v>90.2547204216868</v>
      </c>
      <c r="J16" s="12"/>
      <c r="K16" s="25">
        <f t="shared" si="0"/>
        <v>258.774745421687</v>
      </c>
      <c r="L16" s="25">
        <f>RANK(K16,K$1:K$65569,0)</f>
        <v>10</v>
      </c>
      <c r="M16" s="26">
        <f t="shared" si="1"/>
        <v>0.204081632653061</v>
      </c>
      <c r="N16" s="24" t="s">
        <v>27</v>
      </c>
      <c r="O16" s="15"/>
    </row>
    <row r="17" s="3" customFormat="1" ht="13.5" spans="1:15">
      <c r="A17" s="14">
        <v>14</v>
      </c>
      <c r="B17" s="15" t="s">
        <v>211</v>
      </c>
      <c r="C17" s="15">
        <v>49</v>
      </c>
      <c r="D17" s="34" t="s">
        <v>225</v>
      </c>
      <c r="E17" s="34">
        <v>2015110120</v>
      </c>
      <c r="F17" s="34" t="s">
        <v>27</v>
      </c>
      <c r="G17" s="12">
        <v>84.4984642857143</v>
      </c>
      <c r="H17" s="12">
        <v>88.26848</v>
      </c>
      <c r="I17" s="12">
        <v>97.7775</v>
      </c>
      <c r="J17" s="12"/>
      <c r="K17" s="25">
        <f t="shared" si="0"/>
        <v>270.544444285714</v>
      </c>
      <c r="L17" s="25">
        <f>RANK(K17,K$1:K$65569,0)</f>
        <v>3</v>
      </c>
      <c r="M17" s="26">
        <f t="shared" si="1"/>
        <v>0.0612244897959184</v>
      </c>
      <c r="N17" s="24" t="s">
        <v>27</v>
      </c>
      <c r="O17" s="15"/>
    </row>
    <row r="18" s="3" customFormat="1" ht="13.5" spans="1:15">
      <c r="A18" s="14">
        <v>15</v>
      </c>
      <c r="B18" s="15" t="s">
        <v>211</v>
      </c>
      <c r="C18" s="15">
        <v>49</v>
      </c>
      <c r="D18" s="34" t="s">
        <v>226</v>
      </c>
      <c r="E18" s="34">
        <v>2015110121</v>
      </c>
      <c r="F18" s="34" t="s">
        <v>20</v>
      </c>
      <c r="G18" s="12">
        <v>85.2144375</v>
      </c>
      <c r="H18" s="12">
        <v>84.357425</v>
      </c>
      <c r="I18" s="12">
        <v>89.1177485542169</v>
      </c>
      <c r="J18" s="12"/>
      <c r="K18" s="25">
        <f t="shared" si="0"/>
        <v>258.689611054217</v>
      </c>
      <c r="L18" s="25">
        <f>RANK(K18,K$1:K$65569,0)</f>
        <v>12</v>
      </c>
      <c r="M18" s="26">
        <f t="shared" si="1"/>
        <v>0.244897959183673</v>
      </c>
      <c r="N18" s="24" t="s">
        <v>27</v>
      </c>
      <c r="O18" s="15"/>
    </row>
    <row r="19" s="3" customFormat="1" ht="13.5" spans="1:15">
      <c r="A19" s="14">
        <v>16</v>
      </c>
      <c r="B19" s="15" t="s">
        <v>211</v>
      </c>
      <c r="C19" s="15">
        <v>49</v>
      </c>
      <c r="D19" s="34" t="s">
        <v>227</v>
      </c>
      <c r="E19" s="34">
        <v>2015110122</v>
      </c>
      <c r="F19" s="34" t="s">
        <v>20</v>
      </c>
      <c r="G19" s="12">
        <v>85.001875</v>
      </c>
      <c r="H19" s="12">
        <v>85.124525</v>
      </c>
      <c r="I19" s="12">
        <v>89.263765060241</v>
      </c>
      <c r="J19" s="12"/>
      <c r="K19" s="25">
        <f t="shared" si="0"/>
        <v>259.390165060241</v>
      </c>
      <c r="L19" s="25">
        <f>RANK(K19,K$1:K$65569,0)</f>
        <v>9</v>
      </c>
      <c r="M19" s="26">
        <f t="shared" si="1"/>
        <v>0.183673469387755</v>
      </c>
      <c r="N19" s="24" t="s">
        <v>27</v>
      </c>
      <c r="O19" s="15"/>
    </row>
    <row r="20" s="3" customFormat="1" ht="13.5" spans="1:15">
      <c r="A20" s="14">
        <v>17</v>
      </c>
      <c r="B20" s="15" t="s">
        <v>211</v>
      </c>
      <c r="C20" s="15">
        <v>49</v>
      </c>
      <c r="D20" s="34" t="s">
        <v>228</v>
      </c>
      <c r="E20" s="34">
        <v>2015110123</v>
      </c>
      <c r="F20" s="34" t="s">
        <v>20</v>
      </c>
      <c r="G20" s="12">
        <v>78.1440357142857</v>
      </c>
      <c r="H20" s="12">
        <v>80.1492</v>
      </c>
      <c r="I20" s="12">
        <v>74.6413442771084</v>
      </c>
      <c r="J20" s="12"/>
      <c r="K20" s="25">
        <f t="shared" si="0"/>
        <v>232.934579991394</v>
      </c>
      <c r="L20" s="25">
        <f>RANK(K20,K$1:K$65569,0)</f>
        <v>35</v>
      </c>
      <c r="M20" s="26">
        <f t="shared" si="1"/>
        <v>0.714285714285714</v>
      </c>
      <c r="N20" s="24" t="s">
        <v>20</v>
      </c>
      <c r="O20" s="15"/>
    </row>
    <row r="21" s="3" customFormat="1" ht="13.5" spans="1:15">
      <c r="A21" s="14">
        <v>18</v>
      </c>
      <c r="B21" s="15" t="s">
        <v>211</v>
      </c>
      <c r="C21" s="15">
        <v>49</v>
      </c>
      <c r="D21" s="34" t="s">
        <v>229</v>
      </c>
      <c r="E21" s="34">
        <v>2015110124</v>
      </c>
      <c r="F21" s="34" t="s">
        <v>20</v>
      </c>
      <c r="G21" s="12">
        <v>76.763875</v>
      </c>
      <c r="H21" s="12">
        <v>79.354865</v>
      </c>
      <c r="I21" s="12">
        <v>76.6973927710843</v>
      </c>
      <c r="J21" s="12"/>
      <c r="K21" s="25">
        <f t="shared" si="0"/>
        <v>232.816132771084</v>
      </c>
      <c r="L21" s="25">
        <f>RANK(K21,K$1:K$65569,0)</f>
        <v>36</v>
      </c>
      <c r="M21" s="26">
        <f t="shared" si="1"/>
        <v>0.73469387755102</v>
      </c>
      <c r="N21" s="24" t="s">
        <v>20</v>
      </c>
      <c r="O21" s="15"/>
    </row>
    <row r="22" s="3" customFormat="1" ht="13.5" spans="1:15">
      <c r="A22" s="14">
        <v>19</v>
      </c>
      <c r="B22" s="15" t="s">
        <v>211</v>
      </c>
      <c r="C22" s="15">
        <v>49</v>
      </c>
      <c r="D22" s="34" t="s">
        <v>230</v>
      </c>
      <c r="E22" s="34">
        <v>2015110125</v>
      </c>
      <c r="F22" s="34" t="s">
        <v>20</v>
      </c>
      <c r="G22" s="12">
        <v>78.78225</v>
      </c>
      <c r="H22" s="12">
        <v>77.8806</v>
      </c>
      <c r="I22" s="12">
        <v>77.7530722289156</v>
      </c>
      <c r="J22" s="12"/>
      <c r="K22" s="25">
        <f t="shared" si="0"/>
        <v>234.415922228916</v>
      </c>
      <c r="L22" s="25">
        <f>RANK(K22,K$1:K$65569,0)</f>
        <v>34</v>
      </c>
      <c r="M22" s="26">
        <f t="shared" si="1"/>
        <v>0.693877551020408</v>
      </c>
      <c r="N22" s="24" t="s">
        <v>20</v>
      </c>
      <c r="O22" s="15"/>
    </row>
    <row r="23" s="3" customFormat="1" ht="13.5" spans="1:15">
      <c r="A23" s="14">
        <v>20</v>
      </c>
      <c r="B23" s="15" t="s">
        <v>211</v>
      </c>
      <c r="C23" s="15">
        <v>49</v>
      </c>
      <c r="D23" s="34" t="s">
        <v>231</v>
      </c>
      <c r="E23" s="34">
        <v>2015110126</v>
      </c>
      <c r="F23" s="34" t="s">
        <v>20</v>
      </c>
      <c r="G23" s="12">
        <v>83.3273125</v>
      </c>
      <c r="H23" s="12">
        <v>84.627975</v>
      </c>
      <c r="I23" s="12">
        <v>81.4774809036145</v>
      </c>
      <c r="J23" s="12"/>
      <c r="K23" s="25">
        <f t="shared" si="0"/>
        <v>249.432768403614</v>
      </c>
      <c r="L23" s="25">
        <f>RANK(K23,K$1:K$65569,0)</f>
        <v>22</v>
      </c>
      <c r="M23" s="26">
        <f t="shared" si="1"/>
        <v>0.448979591836735</v>
      </c>
      <c r="N23" s="24" t="s">
        <v>20</v>
      </c>
      <c r="O23" s="15"/>
    </row>
    <row r="24" s="3" customFormat="1" ht="13.5" spans="1:15">
      <c r="A24" s="14">
        <v>21</v>
      </c>
      <c r="B24" s="15" t="s">
        <v>211</v>
      </c>
      <c r="C24" s="15">
        <v>49</v>
      </c>
      <c r="D24" s="34" t="s">
        <v>232</v>
      </c>
      <c r="E24" s="34">
        <v>2015110127</v>
      </c>
      <c r="F24" s="34" t="s">
        <v>20</v>
      </c>
      <c r="G24" s="12">
        <v>78.9830625</v>
      </c>
      <c r="H24" s="12">
        <v>76.6537113402062</v>
      </c>
      <c r="I24" s="12">
        <v>75.3995841365462</v>
      </c>
      <c r="J24" s="12"/>
      <c r="K24" s="25">
        <f t="shared" si="0"/>
        <v>231.036357976752</v>
      </c>
      <c r="L24" s="25">
        <f>RANK(K24,K$1:K$65569,0)</f>
        <v>37</v>
      </c>
      <c r="M24" s="26">
        <f t="shared" si="1"/>
        <v>0.755102040816326</v>
      </c>
      <c r="N24" s="24" t="s">
        <v>20</v>
      </c>
      <c r="O24" s="15"/>
    </row>
    <row r="25" s="3" customFormat="1" ht="13.5" spans="1:15">
      <c r="A25" s="14">
        <v>22</v>
      </c>
      <c r="B25" s="15" t="s">
        <v>211</v>
      </c>
      <c r="C25" s="15">
        <v>49</v>
      </c>
      <c r="D25" s="34" t="s">
        <v>233</v>
      </c>
      <c r="E25" s="34">
        <v>2015110129</v>
      </c>
      <c r="F25" s="34" t="s">
        <v>20</v>
      </c>
      <c r="G25" s="12">
        <v>63.08925</v>
      </c>
      <c r="H25" s="12">
        <v>77.942625</v>
      </c>
      <c r="I25" s="12">
        <v>72.3996818674699</v>
      </c>
      <c r="J25" s="12"/>
      <c r="K25" s="25">
        <f t="shared" si="0"/>
        <v>213.43155686747</v>
      </c>
      <c r="L25" s="25">
        <f>RANK(K25,K$1:K$65569,0)</f>
        <v>46</v>
      </c>
      <c r="M25" s="26">
        <f t="shared" si="1"/>
        <v>0.938775510204082</v>
      </c>
      <c r="N25" s="24" t="s">
        <v>20</v>
      </c>
      <c r="O25" s="15"/>
    </row>
    <row r="26" s="3" customFormat="1" ht="13.5" spans="1:15">
      <c r="A26" s="14">
        <v>23</v>
      </c>
      <c r="B26" s="15" t="s">
        <v>211</v>
      </c>
      <c r="C26" s="15">
        <v>49</v>
      </c>
      <c r="D26" s="34" t="s">
        <v>234</v>
      </c>
      <c r="E26" s="34">
        <v>2015110130</v>
      </c>
      <c r="F26" s="34" t="s">
        <v>27</v>
      </c>
      <c r="G26" s="12">
        <v>79.186</v>
      </c>
      <c r="H26" s="12">
        <v>81.061425</v>
      </c>
      <c r="I26" s="12">
        <v>81.0546674096386</v>
      </c>
      <c r="J26" s="12"/>
      <c r="K26" s="25">
        <f t="shared" si="0"/>
        <v>241.302092409639</v>
      </c>
      <c r="L26" s="25">
        <f>RANK(K26,K$1:K$65569,0)</f>
        <v>30</v>
      </c>
      <c r="M26" s="26">
        <f t="shared" si="1"/>
        <v>0.612244897959184</v>
      </c>
      <c r="N26" s="24" t="s">
        <v>20</v>
      </c>
      <c r="O26" s="15"/>
    </row>
    <row r="27" s="3" customFormat="1" ht="13.5" spans="1:15">
      <c r="A27" s="14">
        <v>24</v>
      </c>
      <c r="B27" s="15" t="s">
        <v>211</v>
      </c>
      <c r="C27" s="15">
        <v>49</v>
      </c>
      <c r="D27" s="34" t="s">
        <v>235</v>
      </c>
      <c r="E27" s="34">
        <v>2015110131</v>
      </c>
      <c r="F27" s="34" t="s">
        <v>20</v>
      </c>
      <c r="G27" s="12">
        <v>77.467815</v>
      </c>
      <c r="H27" s="12">
        <v>79.7733</v>
      </c>
      <c r="I27" s="12">
        <v>78.1143748192771</v>
      </c>
      <c r="J27" s="12"/>
      <c r="K27" s="25">
        <f t="shared" si="0"/>
        <v>235.355489819277</v>
      </c>
      <c r="L27" s="25">
        <f>RANK(K27,K$1:K$65569,0)</f>
        <v>33</v>
      </c>
      <c r="M27" s="26">
        <f t="shared" si="1"/>
        <v>0.673469387755102</v>
      </c>
      <c r="N27" s="24" t="s">
        <v>20</v>
      </c>
      <c r="O27" s="15"/>
    </row>
    <row r="28" s="3" customFormat="1" ht="13.5" spans="1:15">
      <c r="A28" s="14">
        <v>25</v>
      </c>
      <c r="B28" s="15" t="s">
        <v>211</v>
      </c>
      <c r="C28" s="15">
        <v>49</v>
      </c>
      <c r="D28" s="34" t="s">
        <v>236</v>
      </c>
      <c r="E28" s="34">
        <v>2015110132</v>
      </c>
      <c r="F28" s="34" t="s">
        <v>20</v>
      </c>
      <c r="G28" s="12">
        <v>71.189625</v>
      </c>
      <c r="H28" s="12">
        <v>67.733025</v>
      </c>
      <c r="I28" s="12">
        <v>75.0514291566265</v>
      </c>
      <c r="J28" s="12"/>
      <c r="K28" s="25">
        <f t="shared" si="0"/>
        <v>213.974079156626</v>
      </c>
      <c r="L28" s="25">
        <f>RANK(K28,K$1:K$65569,0)</f>
        <v>45</v>
      </c>
      <c r="M28" s="26">
        <f t="shared" si="1"/>
        <v>0.918367346938776</v>
      </c>
      <c r="N28" s="24" t="s">
        <v>20</v>
      </c>
      <c r="O28" s="15"/>
    </row>
    <row r="29" s="3" customFormat="1" ht="13.5" spans="1:15">
      <c r="A29" s="14">
        <v>26</v>
      </c>
      <c r="B29" s="15" t="s">
        <v>211</v>
      </c>
      <c r="C29" s="15">
        <v>49</v>
      </c>
      <c r="D29" s="34" t="s">
        <v>237</v>
      </c>
      <c r="E29" s="34">
        <v>2015110133</v>
      </c>
      <c r="F29" s="34" t="s">
        <v>20</v>
      </c>
      <c r="G29" s="12">
        <v>71.2188125</v>
      </c>
      <c r="H29" s="12">
        <v>79.563075</v>
      </c>
      <c r="I29" s="12">
        <v>71.3780078313253</v>
      </c>
      <c r="J29" s="12"/>
      <c r="K29" s="25">
        <f t="shared" si="0"/>
        <v>222.159895331325</v>
      </c>
      <c r="L29" s="25">
        <f>RANK(K29,K$1:K$65569,0)</f>
        <v>41</v>
      </c>
      <c r="M29" s="26">
        <f t="shared" si="1"/>
        <v>0.836734693877551</v>
      </c>
      <c r="N29" s="24" t="s">
        <v>20</v>
      </c>
      <c r="O29" s="15"/>
    </row>
    <row r="30" s="3" customFormat="1" ht="13.5" spans="1:15">
      <c r="A30" s="14">
        <v>27</v>
      </c>
      <c r="B30" s="15" t="s">
        <v>211</v>
      </c>
      <c r="C30" s="15">
        <v>49</v>
      </c>
      <c r="D30" s="34" t="s">
        <v>238</v>
      </c>
      <c r="E30" s="34">
        <v>2015110134</v>
      </c>
      <c r="F30" s="34" t="s">
        <v>20</v>
      </c>
      <c r="G30" s="12">
        <v>71.0340625</v>
      </c>
      <c r="H30" s="12">
        <v>75.16314</v>
      </c>
      <c r="I30" s="12">
        <v>75.5894077710843</v>
      </c>
      <c r="J30" s="12"/>
      <c r="K30" s="25">
        <f t="shared" si="0"/>
        <v>221.786610271084</v>
      </c>
      <c r="L30" s="25">
        <f>RANK(K30,K$1:K$65569,0)</f>
        <v>42</v>
      </c>
      <c r="M30" s="26">
        <f t="shared" si="1"/>
        <v>0.857142857142857</v>
      </c>
      <c r="N30" s="24" t="s">
        <v>20</v>
      </c>
      <c r="O30" s="15"/>
    </row>
    <row r="31" s="3" customFormat="1" ht="13.5" spans="1:15">
      <c r="A31" s="14">
        <v>28</v>
      </c>
      <c r="B31" s="15" t="s">
        <v>211</v>
      </c>
      <c r="C31" s="15">
        <v>49</v>
      </c>
      <c r="D31" s="34" t="s">
        <v>239</v>
      </c>
      <c r="E31" s="34">
        <v>2015110138</v>
      </c>
      <c r="F31" s="34" t="s">
        <v>20</v>
      </c>
      <c r="G31" s="12">
        <v>83.0719464285714</v>
      </c>
      <c r="H31" s="12">
        <v>83.6952</v>
      </c>
      <c r="I31" s="12">
        <v>83.3288925702811</v>
      </c>
      <c r="J31" s="12"/>
      <c r="K31" s="25">
        <f t="shared" si="0"/>
        <v>250.096038998852</v>
      </c>
      <c r="L31" s="25">
        <f>RANK(K31,K$1:K$65569,0)</f>
        <v>20</v>
      </c>
      <c r="M31" s="26">
        <f t="shared" si="1"/>
        <v>0.408163265306122</v>
      </c>
      <c r="N31" s="24" t="s">
        <v>20</v>
      </c>
      <c r="O31" s="15"/>
    </row>
    <row r="32" s="3" customFormat="1" ht="13.5" spans="1:15">
      <c r="A32" s="14">
        <v>29</v>
      </c>
      <c r="B32" s="15" t="s">
        <v>211</v>
      </c>
      <c r="C32" s="15">
        <v>49</v>
      </c>
      <c r="D32" s="34" t="s">
        <v>240</v>
      </c>
      <c r="E32" s="34">
        <v>2015110139</v>
      </c>
      <c r="F32" s="34" t="s">
        <v>20</v>
      </c>
      <c r="G32" s="12">
        <v>82.980625</v>
      </c>
      <c r="H32" s="12">
        <v>83.57506</v>
      </c>
      <c r="I32" s="12">
        <v>83.0685228313253</v>
      </c>
      <c r="J32" s="12"/>
      <c r="K32" s="25">
        <f t="shared" si="0"/>
        <v>249.624207831325</v>
      </c>
      <c r="L32" s="25">
        <f>RANK(K32,K$1:K$65569,0)</f>
        <v>21</v>
      </c>
      <c r="M32" s="26">
        <f t="shared" si="1"/>
        <v>0.428571428571429</v>
      </c>
      <c r="N32" s="24" t="s">
        <v>20</v>
      </c>
      <c r="O32" s="15"/>
    </row>
    <row r="33" s="3" customFormat="1" ht="13.5" spans="1:15">
      <c r="A33" s="14">
        <v>30</v>
      </c>
      <c r="B33" s="15" t="s">
        <v>211</v>
      </c>
      <c r="C33" s="15">
        <v>49</v>
      </c>
      <c r="D33" s="34" t="s">
        <v>241</v>
      </c>
      <c r="E33" s="34">
        <v>2015110140</v>
      </c>
      <c r="F33" s="34" t="s">
        <v>27</v>
      </c>
      <c r="G33" s="12">
        <v>84.60875</v>
      </c>
      <c r="H33" s="12">
        <v>84.244525</v>
      </c>
      <c r="I33" s="12">
        <v>89.5392469879518</v>
      </c>
      <c r="J33" s="12"/>
      <c r="K33" s="25">
        <f t="shared" si="0"/>
        <v>258.392521987952</v>
      </c>
      <c r="L33" s="25">
        <f>RANK(K33,K$1:K$65569,0)</f>
        <v>13</v>
      </c>
      <c r="M33" s="26">
        <f t="shared" si="1"/>
        <v>0.26530612244898</v>
      </c>
      <c r="N33" s="24" t="s">
        <v>27</v>
      </c>
      <c r="O33" s="15"/>
    </row>
    <row r="34" s="3" customFormat="1" ht="13.5" spans="1:15">
      <c r="A34" s="14">
        <v>31</v>
      </c>
      <c r="B34" s="15" t="s">
        <v>211</v>
      </c>
      <c r="C34" s="15">
        <v>49</v>
      </c>
      <c r="D34" s="34" t="s">
        <v>242</v>
      </c>
      <c r="E34" s="34">
        <v>2015110141</v>
      </c>
      <c r="F34" s="34" t="s">
        <v>20</v>
      </c>
      <c r="G34" s="12">
        <v>76.853875</v>
      </c>
      <c r="H34" s="12">
        <v>83.49865</v>
      </c>
      <c r="I34" s="12">
        <v>84.8921268674699</v>
      </c>
      <c r="J34" s="12"/>
      <c r="K34" s="25">
        <f t="shared" si="0"/>
        <v>245.24465186747</v>
      </c>
      <c r="L34" s="25">
        <f>RANK(K34,K$1:K$65569,0)</f>
        <v>26</v>
      </c>
      <c r="M34" s="26">
        <f t="shared" si="1"/>
        <v>0.530612244897959</v>
      </c>
      <c r="N34" s="24" t="s">
        <v>20</v>
      </c>
      <c r="O34" s="15"/>
    </row>
    <row r="35" s="3" customFormat="1" ht="13.5" spans="1:15">
      <c r="A35" s="14">
        <v>32</v>
      </c>
      <c r="B35" s="15" t="s">
        <v>211</v>
      </c>
      <c r="C35" s="15">
        <v>49</v>
      </c>
      <c r="D35" s="34" t="s">
        <v>243</v>
      </c>
      <c r="E35" s="34">
        <v>2015110142</v>
      </c>
      <c r="F35" s="34" t="s">
        <v>20</v>
      </c>
      <c r="G35" s="12">
        <v>80.359375</v>
      </c>
      <c r="H35" s="12">
        <v>86.7207</v>
      </c>
      <c r="I35" s="12">
        <v>86.3497513253012</v>
      </c>
      <c r="J35" s="12"/>
      <c r="K35" s="25">
        <f t="shared" si="0"/>
        <v>253.429826325301</v>
      </c>
      <c r="L35" s="25">
        <f>RANK(K35,K$1:K$65569,0)</f>
        <v>17</v>
      </c>
      <c r="M35" s="26">
        <f t="shared" si="1"/>
        <v>0.346938775510204</v>
      </c>
      <c r="N35" s="24" t="s">
        <v>20</v>
      </c>
      <c r="O35" s="15"/>
    </row>
    <row r="36" s="3" customFormat="1" ht="13.5" spans="1:15">
      <c r="A36" s="14">
        <v>33</v>
      </c>
      <c r="B36" s="15" t="s">
        <v>211</v>
      </c>
      <c r="C36" s="15">
        <v>49</v>
      </c>
      <c r="D36" s="34" t="s">
        <v>244</v>
      </c>
      <c r="E36" s="34">
        <v>2015110143</v>
      </c>
      <c r="F36" s="34" t="s">
        <v>20</v>
      </c>
      <c r="G36" s="12">
        <v>85.3415714285714</v>
      </c>
      <c r="H36" s="12">
        <v>88.317</v>
      </c>
      <c r="I36" s="12">
        <v>90.668058373494</v>
      </c>
      <c r="J36" s="12"/>
      <c r="K36" s="25">
        <f t="shared" si="0"/>
        <v>264.326629802065</v>
      </c>
      <c r="L36" s="25">
        <f>RANK(K36,K$1:K$65569,0)</f>
        <v>8</v>
      </c>
      <c r="M36" s="26">
        <f t="shared" si="1"/>
        <v>0.163265306122449</v>
      </c>
      <c r="N36" s="24" t="s">
        <v>27</v>
      </c>
      <c r="O36" s="15"/>
    </row>
    <row r="37" s="3" customFormat="1" ht="13.5" spans="1:15">
      <c r="A37" s="14">
        <v>34</v>
      </c>
      <c r="B37" s="15" t="s">
        <v>211</v>
      </c>
      <c r="C37" s="15">
        <v>49</v>
      </c>
      <c r="D37" s="34" t="s">
        <v>245</v>
      </c>
      <c r="E37" s="34">
        <v>2015110144</v>
      </c>
      <c r="F37" s="34" t="s">
        <v>20</v>
      </c>
      <c r="G37" s="12">
        <v>81.18425</v>
      </c>
      <c r="H37" s="12">
        <v>81.54255</v>
      </c>
      <c r="I37" s="12">
        <v>83.3602780120482</v>
      </c>
      <c r="J37" s="12"/>
      <c r="K37" s="25">
        <f t="shared" si="0"/>
        <v>246.087078012048</v>
      </c>
      <c r="L37" s="25">
        <f>RANK(K37,K$1:K$65569,0)</f>
        <v>25</v>
      </c>
      <c r="M37" s="26">
        <f t="shared" si="1"/>
        <v>0.510204081632653</v>
      </c>
      <c r="N37" s="24" t="s">
        <v>20</v>
      </c>
      <c r="O37" s="15"/>
    </row>
    <row r="38" s="3" customFormat="1" ht="13.5" spans="1:15">
      <c r="A38" s="14">
        <v>35</v>
      </c>
      <c r="B38" s="15" t="s">
        <v>211</v>
      </c>
      <c r="C38" s="15">
        <v>49</v>
      </c>
      <c r="D38" s="34" t="s">
        <v>246</v>
      </c>
      <c r="E38" s="34">
        <v>2015110145</v>
      </c>
      <c r="F38" s="34" t="s">
        <v>20</v>
      </c>
      <c r="G38" s="12">
        <v>82.5506875</v>
      </c>
      <c r="H38" s="12">
        <v>84.534425</v>
      </c>
      <c r="I38" s="12">
        <v>89.3493497590361</v>
      </c>
      <c r="J38" s="12"/>
      <c r="K38" s="25">
        <f t="shared" si="0"/>
        <v>256.434462259036</v>
      </c>
      <c r="L38" s="25">
        <f>RANK(K38,K$1:K$65569,0)</f>
        <v>16</v>
      </c>
      <c r="M38" s="26">
        <f t="shared" si="1"/>
        <v>0.326530612244898</v>
      </c>
      <c r="N38" s="24" t="s">
        <v>27</v>
      </c>
      <c r="O38" s="15"/>
    </row>
    <row r="39" s="3" customFormat="1" ht="13.5" spans="1:15">
      <c r="A39" s="14">
        <v>36</v>
      </c>
      <c r="B39" s="15" t="s">
        <v>211</v>
      </c>
      <c r="C39" s="15">
        <v>49</v>
      </c>
      <c r="D39" s="34" t="s">
        <v>247</v>
      </c>
      <c r="E39" s="34">
        <v>2015110146</v>
      </c>
      <c r="F39" s="34" t="s">
        <v>20</v>
      </c>
      <c r="G39" s="12">
        <v>77.2984375</v>
      </c>
      <c r="H39" s="12">
        <v>85.908725</v>
      </c>
      <c r="I39" s="12">
        <v>82.8856324096386</v>
      </c>
      <c r="J39" s="12"/>
      <c r="K39" s="25">
        <f t="shared" si="0"/>
        <v>246.092794909639</v>
      </c>
      <c r="L39" s="25">
        <f>RANK(K39,K$1:K$65569,0)</f>
        <v>24</v>
      </c>
      <c r="M39" s="26">
        <f t="shared" si="1"/>
        <v>0.489795918367347</v>
      </c>
      <c r="N39" s="24" t="s">
        <v>20</v>
      </c>
      <c r="O39" s="15"/>
    </row>
    <row r="40" s="3" customFormat="1" ht="13.5" spans="1:15">
      <c r="A40" s="14">
        <v>37</v>
      </c>
      <c r="B40" s="15" t="s">
        <v>211</v>
      </c>
      <c r="C40" s="15">
        <v>49</v>
      </c>
      <c r="D40" s="34" t="s">
        <v>248</v>
      </c>
      <c r="E40" s="34">
        <v>2015110149</v>
      </c>
      <c r="F40" s="34" t="s">
        <v>20</v>
      </c>
      <c r="G40" s="12">
        <v>76.866875</v>
      </c>
      <c r="H40" s="12">
        <v>81.8118</v>
      </c>
      <c r="I40" s="12">
        <v>79.7338204819277</v>
      </c>
      <c r="J40" s="12"/>
      <c r="K40" s="25">
        <f t="shared" si="0"/>
        <v>238.412495481928</v>
      </c>
      <c r="L40" s="25">
        <f>RANK(K40,K$1:K$65569,0)</f>
        <v>32</v>
      </c>
      <c r="M40" s="26">
        <f t="shared" si="1"/>
        <v>0.653061224489796</v>
      </c>
      <c r="N40" s="24" t="s">
        <v>20</v>
      </c>
      <c r="O40" s="15"/>
    </row>
    <row r="41" s="3" customFormat="1" ht="13.5" spans="1:15">
      <c r="A41" s="14">
        <v>38</v>
      </c>
      <c r="B41" s="15" t="s">
        <v>211</v>
      </c>
      <c r="C41" s="15">
        <v>49</v>
      </c>
      <c r="D41" s="34" t="s">
        <v>249</v>
      </c>
      <c r="E41" s="34">
        <v>2015110150</v>
      </c>
      <c r="F41" s="34" t="s">
        <v>27</v>
      </c>
      <c r="G41" s="12">
        <v>86.0477857142857</v>
      </c>
      <c r="H41" s="12">
        <v>88.02895</v>
      </c>
      <c r="I41" s="12">
        <v>96.2815361445783</v>
      </c>
      <c r="J41" s="12"/>
      <c r="K41" s="25">
        <f t="shared" si="0"/>
        <v>270.358271858864</v>
      </c>
      <c r="L41" s="25">
        <f>RANK(K41,K$1:K$65569,0)</f>
        <v>4</v>
      </c>
      <c r="M41" s="26">
        <f t="shared" si="1"/>
        <v>0.0816326530612245</v>
      </c>
      <c r="N41" s="24" t="s">
        <v>27</v>
      </c>
      <c r="O41" s="15"/>
    </row>
    <row r="42" s="3" customFormat="1" ht="13.5" spans="1:15">
      <c r="A42" s="14">
        <v>39</v>
      </c>
      <c r="B42" s="15" t="s">
        <v>211</v>
      </c>
      <c r="C42" s="15">
        <v>49</v>
      </c>
      <c r="D42" s="34" t="s">
        <v>250</v>
      </c>
      <c r="E42" s="34">
        <v>2015110151</v>
      </c>
      <c r="F42" s="34" t="s">
        <v>20</v>
      </c>
      <c r="G42" s="12">
        <v>82.245625</v>
      </c>
      <c r="H42" s="12">
        <v>85.7759</v>
      </c>
      <c r="I42" s="12">
        <v>89.2375624096386</v>
      </c>
      <c r="J42" s="12"/>
      <c r="K42" s="25">
        <f t="shared" si="0"/>
        <v>257.259087409639</v>
      </c>
      <c r="L42" s="25">
        <f>RANK(K42,K$1:K$65569,0)</f>
        <v>15</v>
      </c>
      <c r="M42" s="26">
        <f t="shared" si="1"/>
        <v>0.306122448979592</v>
      </c>
      <c r="N42" s="24" t="s">
        <v>27</v>
      </c>
      <c r="O42" s="15"/>
    </row>
    <row r="43" s="3" customFormat="1" ht="13.5" spans="1:15">
      <c r="A43" s="14">
        <v>40</v>
      </c>
      <c r="B43" s="15" t="s">
        <v>211</v>
      </c>
      <c r="C43" s="15">
        <v>49</v>
      </c>
      <c r="D43" s="34" t="s">
        <v>251</v>
      </c>
      <c r="E43" s="34">
        <v>2015110152</v>
      </c>
      <c r="F43" s="34" t="s">
        <v>20</v>
      </c>
      <c r="G43" s="12">
        <v>76.4053125</v>
      </c>
      <c r="H43" s="12">
        <v>79.14825</v>
      </c>
      <c r="I43" s="12">
        <v>75.1997160240964</v>
      </c>
      <c r="J43" s="12"/>
      <c r="K43" s="25">
        <f t="shared" si="0"/>
        <v>230.753278524096</v>
      </c>
      <c r="L43" s="25">
        <f>RANK(K43,K$1:K$65569,0)</f>
        <v>38</v>
      </c>
      <c r="M43" s="26">
        <f t="shared" si="1"/>
        <v>0.775510204081633</v>
      </c>
      <c r="N43" s="24" t="s">
        <v>20</v>
      </c>
      <c r="O43" s="15"/>
    </row>
    <row r="44" s="3" customFormat="1" ht="13.5" spans="1:15">
      <c r="A44" s="14">
        <v>41</v>
      </c>
      <c r="B44" s="15" t="s">
        <v>211</v>
      </c>
      <c r="C44" s="15">
        <v>49</v>
      </c>
      <c r="D44" s="34" t="s">
        <v>252</v>
      </c>
      <c r="E44" s="34">
        <v>2015110155</v>
      </c>
      <c r="F44" s="34" t="s">
        <v>20</v>
      </c>
      <c r="G44" s="12">
        <v>75.721875</v>
      </c>
      <c r="H44" s="12">
        <v>81.736805</v>
      </c>
      <c r="I44" s="12">
        <v>84.461374939759</v>
      </c>
      <c r="J44" s="12"/>
      <c r="K44" s="25">
        <f t="shared" si="0"/>
        <v>241.920054939759</v>
      </c>
      <c r="L44" s="25">
        <f>RANK(K44,K$1:K$65569,0)</f>
        <v>28</v>
      </c>
      <c r="M44" s="26">
        <f t="shared" si="1"/>
        <v>0.571428571428571</v>
      </c>
      <c r="N44" s="24" t="s">
        <v>20</v>
      </c>
      <c r="O44" s="15"/>
    </row>
    <row r="45" s="3" customFormat="1" ht="13.5" spans="1:15">
      <c r="A45" s="14">
        <v>42</v>
      </c>
      <c r="B45" s="15" t="s">
        <v>211</v>
      </c>
      <c r="C45" s="15">
        <v>49</v>
      </c>
      <c r="D45" s="34" t="s">
        <v>253</v>
      </c>
      <c r="E45" s="34">
        <v>2015110157</v>
      </c>
      <c r="F45" s="34" t="s">
        <v>20</v>
      </c>
      <c r="G45" s="12">
        <v>79.02375</v>
      </c>
      <c r="H45" s="12">
        <v>79.931825</v>
      </c>
      <c r="I45" s="12">
        <v>81.7800147590361</v>
      </c>
      <c r="J45" s="12"/>
      <c r="K45" s="25">
        <f t="shared" si="0"/>
        <v>240.735589759036</v>
      </c>
      <c r="L45" s="25">
        <f>RANK(K45,K$1:K$65569,0)</f>
        <v>31</v>
      </c>
      <c r="M45" s="26">
        <f t="shared" si="1"/>
        <v>0.63265306122449</v>
      </c>
      <c r="N45" s="24" t="s">
        <v>20</v>
      </c>
      <c r="O45" s="15"/>
    </row>
    <row r="46" s="3" customFormat="1" ht="13.5" spans="1:15">
      <c r="A46" s="14">
        <v>43</v>
      </c>
      <c r="B46" s="15" t="s">
        <v>211</v>
      </c>
      <c r="C46" s="15">
        <v>49</v>
      </c>
      <c r="D46" s="34" t="s">
        <v>254</v>
      </c>
      <c r="E46" s="34">
        <v>2015110158</v>
      </c>
      <c r="F46" s="34" t="s">
        <v>20</v>
      </c>
      <c r="G46" s="12">
        <v>82.9060625</v>
      </c>
      <c r="H46" s="12">
        <v>86.0483</v>
      </c>
      <c r="I46" s="12">
        <v>88.637216686747</v>
      </c>
      <c r="J46" s="12"/>
      <c r="K46" s="25">
        <f t="shared" si="0"/>
        <v>257.591579186747</v>
      </c>
      <c r="L46" s="25">
        <f>RANK(K46,K$1:K$65569,0)</f>
        <v>14</v>
      </c>
      <c r="M46" s="26">
        <f t="shared" si="1"/>
        <v>0.285714285714286</v>
      </c>
      <c r="N46" s="24" t="s">
        <v>27</v>
      </c>
      <c r="O46" s="15"/>
    </row>
    <row r="47" s="3" customFormat="1" ht="13.5" spans="1:15">
      <c r="A47" s="14">
        <v>44</v>
      </c>
      <c r="B47" s="15" t="s">
        <v>211</v>
      </c>
      <c r="C47" s="15">
        <v>49</v>
      </c>
      <c r="D47" s="34" t="s">
        <v>255</v>
      </c>
      <c r="E47" s="34">
        <v>2015110160</v>
      </c>
      <c r="F47" s="34" t="s">
        <v>20</v>
      </c>
      <c r="G47" s="12">
        <v>71.83775</v>
      </c>
      <c r="H47" s="12">
        <v>74.821225</v>
      </c>
      <c r="I47" s="12">
        <v>68.3718134538153</v>
      </c>
      <c r="J47" s="12"/>
      <c r="K47" s="25">
        <f t="shared" si="0"/>
        <v>215.030788453815</v>
      </c>
      <c r="L47" s="25">
        <f>RANK(K47,K$1:K$65569,0)</f>
        <v>44</v>
      </c>
      <c r="M47" s="26">
        <f t="shared" si="1"/>
        <v>0.897959183673469</v>
      </c>
      <c r="N47" s="24" t="s">
        <v>20</v>
      </c>
      <c r="O47" s="15"/>
    </row>
    <row r="48" s="3" customFormat="1" ht="13.5" spans="1:15">
      <c r="A48" s="14">
        <v>45</v>
      </c>
      <c r="B48" s="15" t="s">
        <v>211</v>
      </c>
      <c r="C48" s="15">
        <v>49</v>
      </c>
      <c r="D48" s="34" t="s">
        <v>256</v>
      </c>
      <c r="E48" s="34">
        <v>2015110161</v>
      </c>
      <c r="F48" s="34" t="s">
        <v>20</v>
      </c>
      <c r="G48" s="12">
        <v>83.0925</v>
      </c>
      <c r="H48" s="12">
        <v>82.983405</v>
      </c>
      <c r="I48" s="12">
        <v>85.8719937951807</v>
      </c>
      <c r="J48" s="12"/>
      <c r="K48" s="25">
        <f t="shared" si="0"/>
        <v>251.947898795181</v>
      </c>
      <c r="L48" s="25">
        <f>RANK(K48,K$1:K$65569,0)</f>
        <v>18</v>
      </c>
      <c r="M48" s="26">
        <f t="shared" si="1"/>
        <v>0.36734693877551</v>
      </c>
      <c r="N48" s="24" t="s">
        <v>20</v>
      </c>
      <c r="O48" s="15"/>
    </row>
    <row r="49" s="3" customFormat="1" ht="13.5" spans="1:15">
      <c r="A49" s="14">
        <v>46</v>
      </c>
      <c r="B49" s="15" t="s">
        <v>211</v>
      </c>
      <c r="C49" s="15">
        <v>49</v>
      </c>
      <c r="D49" s="34" t="s">
        <v>257</v>
      </c>
      <c r="E49" s="34">
        <v>2015110162</v>
      </c>
      <c r="F49" s="34" t="s">
        <v>20</v>
      </c>
      <c r="G49" s="12">
        <v>72.8638125</v>
      </c>
      <c r="H49" s="12">
        <v>75.699</v>
      </c>
      <c r="I49" s="12">
        <v>77.5100613253012</v>
      </c>
      <c r="J49" s="12"/>
      <c r="K49" s="25">
        <f t="shared" si="0"/>
        <v>226.072873825301</v>
      </c>
      <c r="L49" s="25">
        <f>RANK(K49,K$1:K$65569,0)</f>
        <v>40</v>
      </c>
      <c r="M49" s="26">
        <f t="shared" si="1"/>
        <v>0.816326530612245</v>
      </c>
      <c r="N49" s="24" t="s">
        <v>20</v>
      </c>
      <c r="O49" s="15"/>
    </row>
    <row r="50" s="3" customFormat="1" ht="13.5" spans="1:15">
      <c r="A50" s="14">
        <v>47</v>
      </c>
      <c r="B50" s="15" t="s">
        <v>211</v>
      </c>
      <c r="C50" s="15">
        <v>49</v>
      </c>
      <c r="D50" s="34" t="s">
        <v>258</v>
      </c>
      <c r="E50" s="34">
        <v>2015110163</v>
      </c>
      <c r="F50" s="34" t="s">
        <v>20</v>
      </c>
      <c r="G50" s="12">
        <v>75.762125</v>
      </c>
      <c r="H50" s="12">
        <v>82.245725</v>
      </c>
      <c r="I50" s="12">
        <v>83.7193145783132</v>
      </c>
      <c r="J50" s="12"/>
      <c r="K50" s="25">
        <f t="shared" si="0"/>
        <v>241.727164578313</v>
      </c>
      <c r="L50" s="25">
        <f>RANK(K50,K$1:K$65569,0)</f>
        <v>29</v>
      </c>
      <c r="M50" s="26">
        <f t="shared" si="1"/>
        <v>0.591836734693878</v>
      </c>
      <c r="N50" s="24" t="s">
        <v>20</v>
      </c>
      <c r="O50" s="15"/>
    </row>
    <row r="51" s="3" customFormat="1" ht="13.5" spans="1:15">
      <c r="A51" s="14">
        <v>48</v>
      </c>
      <c r="B51" s="15" t="s">
        <v>211</v>
      </c>
      <c r="C51" s="15">
        <v>49</v>
      </c>
      <c r="D51" s="34" t="s">
        <v>259</v>
      </c>
      <c r="E51" s="34">
        <v>2015110164</v>
      </c>
      <c r="F51" s="34" t="s">
        <v>20</v>
      </c>
      <c r="G51" s="12">
        <v>84.579805</v>
      </c>
      <c r="H51" s="12">
        <v>87.45845</v>
      </c>
      <c r="I51" s="12">
        <v>94.121656626506</v>
      </c>
      <c r="J51" s="12"/>
      <c r="K51" s="25">
        <f t="shared" si="0"/>
        <v>266.159911626506</v>
      </c>
      <c r="L51" s="25">
        <f>RANK(K51,K$1:K$65569,0)</f>
        <v>7</v>
      </c>
      <c r="M51" s="26">
        <f t="shared" si="1"/>
        <v>0.142857142857143</v>
      </c>
      <c r="N51" s="24" t="s">
        <v>27</v>
      </c>
      <c r="O51" s="15"/>
    </row>
    <row r="52" s="3" customFormat="1" ht="13.5" spans="1:15">
      <c r="A52" s="14">
        <v>49</v>
      </c>
      <c r="B52" s="15" t="s">
        <v>211</v>
      </c>
      <c r="C52" s="15">
        <v>49</v>
      </c>
      <c r="D52" s="34" t="s">
        <v>260</v>
      </c>
      <c r="E52" s="34">
        <v>2015110165</v>
      </c>
      <c r="F52" s="34" t="s">
        <v>20</v>
      </c>
      <c r="G52" s="12">
        <v>74.0365</v>
      </c>
      <c r="H52" s="12">
        <v>77.123425</v>
      </c>
      <c r="I52" s="12">
        <v>75.1647027710843</v>
      </c>
      <c r="J52" s="12"/>
      <c r="K52" s="25">
        <f t="shared" si="0"/>
        <v>226.324627771084</v>
      </c>
      <c r="L52" s="25">
        <f>RANK(K52,K$1:K$65569,0)</f>
        <v>39</v>
      </c>
      <c r="M52" s="26">
        <f t="shared" si="1"/>
        <v>0.795918367346939</v>
      </c>
      <c r="N52" s="24" t="s">
        <v>20</v>
      </c>
      <c r="O52" s="15"/>
    </row>
    <row r="53" s="1" customFormat="1" ht="39" customHeight="1" spans="1:15">
      <c r="A53" s="18" t="s">
        <v>127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7"/>
      <c r="M53" s="28"/>
      <c r="N53" s="28"/>
      <c r="O53" s="29"/>
    </row>
    <row r="54" s="1" customFormat="1" ht="21.95" customHeight="1" spans="1:15">
      <c r="A54" s="19"/>
      <c r="B54" s="7" t="s">
        <v>128</v>
      </c>
      <c r="C54" s="1" t="s">
        <v>129</v>
      </c>
      <c r="E54" s="20"/>
      <c r="F54" s="20"/>
      <c r="G54" s="20"/>
      <c r="H54" s="20"/>
      <c r="I54" s="20"/>
      <c r="J54" s="19"/>
      <c r="K54" s="19"/>
      <c r="L54" s="19"/>
      <c r="M54" s="30"/>
      <c r="N54" s="30"/>
      <c r="O54" s="29"/>
    </row>
    <row r="55" s="5" customFormat="1" ht="17.1" customHeight="1" spans="3:14">
      <c r="C55" s="21" t="s">
        <v>130</v>
      </c>
      <c r="D55" s="1"/>
      <c r="E55" s="21"/>
      <c r="F55" s="21"/>
      <c r="G55" s="21"/>
      <c r="H55" s="21"/>
      <c r="I55" s="21"/>
      <c r="J55" s="21"/>
      <c r="K55" s="21"/>
      <c r="L55" s="21"/>
      <c r="M55" s="31"/>
      <c r="N55" s="32"/>
    </row>
    <row r="56" s="5" customFormat="1" ht="17.1" customHeight="1" spans="1:14">
      <c r="A56" s="7"/>
      <c r="B56" s="7"/>
      <c r="C56" s="21" t="s">
        <v>131</v>
      </c>
      <c r="D56" s="1"/>
      <c r="E56" s="21"/>
      <c r="F56" s="21"/>
      <c r="G56" s="21"/>
      <c r="H56" s="21"/>
      <c r="I56" s="21"/>
      <c r="J56" s="21"/>
      <c r="K56" s="21"/>
      <c r="L56" s="21"/>
      <c r="M56" s="6"/>
      <c r="N56" s="32"/>
    </row>
    <row r="57" s="5" customFormat="1" ht="17.1" customHeight="1" spans="1:14">
      <c r="A57" s="1"/>
      <c r="B57" s="1"/>
      <c r="C57" s="20" t="s">
        <v>132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32"/>
    </row>
    <row r="58" s="5" customFormat="1" ht="17.1" customHeight="1" spans="1:14">
      <c r="A58" s="1"/>
      <c r="B58" s="1"/>
      <c r="C58" s="5" t="s">
        <v>133</v>
      </c>
      <c r="D58" s="1"/>
      <c r="E58" s="1"/>
      <c r="F58" s="1"/>
      <c r="G58" s="1"/>
      <c r="H58" s="1"/>
      <c r="I58" s="1"/>
      <c r="J58" s="1"/>
      <c r="K58" s="1"/>
      <c r="L58" s="1"/>
      <c r="M58" s="6"/>
      <c r="N58" s="32"/>
    </row>
    <row r="59" s="1" customFormat="1" spans="13:14">
      <c r="M59" s="6"/>
      <c r="N59" s="7"/>
    </row>
    <row r="60" s="1" customFormat="1" spans="13:14">
      <c r="M60" s="6"/>
      <c r="N60" s="7"/>
    </row>
    <row r="61" s="1" customFormat="1" spans="13:14">
      <c r="M61" s="6"/>
      <c r="N61" s="7"/>
    </row>
    <row r="62" s="1" customFormat="1" spans="13:14">
      <c r="M62" s="6"/>
      <c r="N62" s="7"/>
    </row>
    <row r="63" s="1" customFormat="1" spans="13:14">
      <c r="M63" s="6"/>
      <c r="N63" s="7"/>
    </row>
    <row r="64" s="1" customFormat="1" spans="13:14">
      <c r="M64" s="6"/>
      <c r="N64" s="7"/>
    </row>
  </sheetData>
  <sortState ref="A4:O52">
    <sortCondition ref="A4:A52"/>
  </sortState>
  <mergeCells count="3">
    <mergeCell ref="A1:N1"/>
    <mergeCell ref="A53:K53"/>
    <mergeCell ref="C57:M57"/>
  </mergeCells>
  <pageMargins left="0.118055555555556" right="0.0784722222222222" top="0.0784722222222222" bottom="0.0388888888888889" header="0.5" footer="0.5"/>
  <pageSetup paperSize="9" scale="6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opLeftCell="A13" workbookViewId="0">
      <selection activeCell="R14" sqref="R14"/>
    </sheetView>
  </sheetViews>
  <sheetFormatPr defaultColWidth="9" defaultRowHeight="14.25"/>
  <cols>
    <col min="1" max="1" width="4.625" style="1" customWidth="1"/>
    <col min="2" max="2" width="8.625" style="1" customWidth="1"/>
    <col min="3" max="3" width="9.625" style="1" customWidth="1"/>
    <col min="4" max="4" width="8.5" style="1" customWidth="1"/>
    <col min="5" max="5" width="11" style="1" customWidth="1"/>
    <col min="6" max="6" width="7.75" style="1" customWidth="1"/>
    <col min="7" max="7" width="9.25" style="1" customWidth="1"/>
    <col min="8" max="10" width="10" style="1" customWidth="1"/>
    <col min="11" max="11" width="9.375" style="1" customWidth="1"/>
    <col min="12" max="12" width="7.5" style="1" customWidth="1"/>
    <col min="13" max="13" width="10.5" style="6" customWidth="1"/>
    <col min="14" max="14" width="11.375" style="7" customWidth="1"/>
    <col min="15" max="16384" width="9" style="1"/>
  </cols>
  <sheetData>
    <row r="1" s="1" customFormat="1" ht="27" customHeight="1" spans="1:14">
      <c r="A1" s="8" t="s">
        <v>261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2"/>
    </row>
    <row r="2" s="2" customFormat="1" ht="37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3" customFormat="1" ht="44.25" customHeight="1" spans="1:15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3" t="s">
        <v>14</v>
      </c>
      <c r="N3" s="23" t="s">
        <v>15</v>
      </c>
      <c r="O3" s="10" t="s">
        <v>16</v>
      </c>
    </row>
    <row r="4" s="4" customFormat="1" ht="13.5" spans="1:15">
      <c r="A4" s="14">
        <v>1</v>
      </c>
      <c r="B4" s="15" t="s">
        <v>262</v>
      </c>
      <c r="C4" s="12">
        <v>30</v>
      </c>
      <c r="D4" s="12" t="s">
        <v>263</v>
      </c>
      <c r="E4" s="16">
        <v>2015110292</v>
      </c>
      <c r="F4" s="12" t="s">
        <v>20</v>
      </c>
      <c r="G4" s="12">
        <v>84.2628564189189</v>
      </c>
      <c r="H4" s="12">
        <v>85.5666</v>
      </c>
      <c r="I4" s="12">
        <v>85.9422590909091</v>
      </c>
      <c r="J4" s="24"/>
      <c r="K4" s="25">
        <f t="shared" ref="K4:K33" si="0">G4+H4+I4+J4</f>
        <v>255.771715509828</v>
      </c>
      <c r="L4" s="25">
        <f>RANK(K4,K$1:K$65550,0)</f>
        <v>12</v>
      </c>
      <c r="M4" s="26">
        <f t="shared" ref="M4:M33" si="1">L4/C4</f>
        <v>0.4</v>
      </c>
      <c r="N4" s="24" t="s">
        <v>20</v>
      </c>
      <c r="O4" s="15"/>
    </row>
    <row r="5" s="4" customFormat="1" ht="13.5" spans="1:15">
      <c r="A5" s="14">
        <v>2</v>
      </c>
      <c r="B5" s="15" t="s">
        <v>262</v>
      </c>
      <c r="C5" s="12">
        <v>30</v>
      </c>
      <c r="D5" s="12" t="s">
        <v>264</v>
      </c>
      <c r="E5" s="16">
        <v>2015110295</v>
      </c>
      <c r="F5" s="12" t="s">
        <v>20</v>
      </c>
      <c r="G5" s="12">
        <v>84.9148225</v>
      </c>
      <c r="H5" s="12">
        <v>83.907575</v>
      </c>
      <c r="I5" s="12">
        <v>85.9532818181818</v>
      </c>
      <c r="J5" s="24"/>
      <c r="K5" s="25">
        <f t="shared" si="0"/>
        <v>254.775679318182</v>
      </c>
      <c r="L5" s="25">
        <f>RANK(K5,K$1:K$65550,0)</f>
        <v>13</v>
      </c>
      <c r="M5" s="26">
        <f t="shared" si="1"/>
        <v>0.433333333333333</v>
      </c>
      <c r="N5" s="24" t="s">
        <v>20</v>
      </c>
      <c r="O5" s="15"/>
    </row>
    <row r="6" s="4" customFormat="1" ht="13.5" spans="1:15">
      <c r="A6" s="14">
        <v>3</v>
      </c>
      <c r="B6" s="15" t="s">
        <v>262</v>
      </c>
      <c r="C6" s="12">
        <v>30</v>
      </c>
      <c r="D6" s="12" t="s">
        <v>265</v>
      </c>
      <c r="E6" s="16">
        <v>2015110296</v>
      </c>
      <c r="F6" s="12" t="s">
        <v>20</v>
      </c>
      <c r="G6" s="12">
        <v>76.6917327702702</v>
      </c>
      <c r="H6" s="12">
        <v>74.286685</v>
      </c>
      <c r="I6" s="12">
        <v>75.0815318181818</v>
      </c>
      <c r="J6" s="24"/>
      <c r="K6" s="25">
        <f t="shared" si="0"/>
        <v>226.059949588452</v>
      </c>
      <c r="L6" s="25">
        <f>RANK(K6,K$1:K$65550,0)</f>
        <v>25</v>
      </c>
      <c r="M6" s="26">
        <f t="shared" si="1"/>
        <v>0.833333333333333</v>
      </c>
      <c r="N6" s="24" t="s">
        <v>20</v>
      </c>
      <c r="O6" s="15"/>
    </row>
    <row r="7" s="4" customFormat="1" ht="13.5" spans="1:15">
      <c r="A7" s="14">
        <v>4</v>
      </c>
      <c r="B7" s="15" t="s">
        <v>262</v>
      </c>
      <c r="C7" s="12">
        <v>30</v>
      </c>
      <c r="D7" s="12" t="s">
        <v>266</v>
      </c>
      <c r="E7" s="16">
        <v>2015110297</v>
      </c>
      <c r="F7" s="12" t="s">
        <v>20</v>
      </c>
      <c r="G7" s="12">
        <v>84.1229942905405</v>
      </c>
      <c r="H7" s="12">
        <v>87.20732</v>
      </c>
      <c r="I7" s="12">
        <v>87.013675</v>
      </c>
      <c r="J7" s="24"/>
      <c r="K7" s="25">
        <f t="shared" si="0"/>
        <v>258.343989290541</v>
      </c>
      <c r="L7" s="25">
        <f>RANK(K7,K$1:K$65550,0)</f>
        <v>11</v>
      </c>
      <c r="M7" s="26">
        <f t="shared" si="1"/>
        <v>0.366666666666667</v>
      </c>
      <c r="N7" s="24" t="s">
        <v>20</v>
      </c>
      <c r="O7" s="15"/>
    </row>
    <row r="8" s="4" customFormat="1" ht="13.5" spans="1:15">
      <c r="A8" s="14">
        <v>5</v>
      </c>
      <c r="B8" s="15" t="s">
        <v>262</v>
      </c>
      <c r="C8" s="12">
        <v>30</v>
      </c>
      <c r="D8" s="12" t="s">
        <v>267</v>
      </c>
      <c r="E8" s="16">
        <v>2015110298</v>
      </c>
      <c r="F8" s="12" t="s">
        <v>20</v>
      </c>
      <c r="G8" s="12">
        <v>83.0562148648649</v>
      </c>
      <c r="H8" s="12">
        <v>83.2758</v>
      </c>
      <c r="I8" s="12">
        <v>81.9128</v>
      </c>
      <c r="J8" s="24"/>
      <c r="K8" s="25">
        <f t="shared" si="0"/>
        <v>248.244814864865</v>
      </c>
      <c r="L8" s="25">
        <f>RANK(K8,K$1:K$65550,0)</f>
        <v>17</v>
      </c>
      <c r="M8" s="26">
        <f t="shared" si="1"/>
        <v>0.566666666666667</v>
      </c>
      <c r="N8" s="24" t="s">
        <v>20</v>
      </c>
      <c r="O8" s="15"/>
    </row>
    <row r="9" s="4" customFormat="1" ht="13.5" spans="1:15">
      <c r="A9" s="14">
        <v>6</v>
      </c>
      <c r="B9" s="15" t="s">
        <v>262</v>
      </c>
      <c r="C9" s="12">
        <v>30</v>
      </c>
      <c r="D9" s="12" t="s">
        <v>268</v>
      </c>
      <c r="E9" s="16">
        <v>2015110301</v>
      </c>
      <c r="F9" s="12" t="s">
        <v>20</v>
      </c>
      <c r="G9" s="12">
        <v>76.9268376351351</v>
      </c>
      <c r="H9" s="12">
        <v>78.03787</v>
      </c>
      <c r="I9" s="12">
        <v>80.5842590909091</v>
      </c>
      <c r="J9" s="24"/>
      <c r="K9" s="25">
        <f t="shared" si="0"/>
        <v>235.548966726044</v>
      </c>
      <c r="L9" s="25">
        <f>RANK(K9,K$1:K$65550,0)</f>
        <v>24</v>
      </c>
      <c r="M9" s="26">
        <f t="shared" si="1"/>
        <v>0.8</v>
      </c>
      <c r="N9" s="24" t="s">
        <v>20</v>
      </c>
      <c r="O9" s="15"/>
    </row>
    <row r="10" s="4" customFormat="1" ht="13.5" spans="1:15">
      <c r="A10" s="14">
        <v>7</v>
      </c>
      <c r="B10" s="15" t="s">
        <v>262</v>
      </c>
      <c r="C10" s="12">
        <v>30</v>
      </c>
      <c r="D10" s="12" t="s">
        <v>269</v>
      </c>
      <c r="E10" s="16">
        <v>2015110302</v>
      </c>
      <c r="F10" s="12" t="s">
        <v>20</v>
      </c>
      <c r="G10" s="12">
        <v>90.4569084797297</v>
      </c>
      <c r="H10" s="12">
        <v>93.246665</v>
      </c>
      <c r="I10" s="12">
        <v>92.79335</v>
      </c>
      <c r="J10" s="24"/>
      <c r="K10" s="25">
        <f t="shared" si="0"/>
        <v>276.49692347973</v>
      </c>
      <c r="L10" s="25">
        <f>RANK(K10,K$1:K$65550,0)</f>
        <v>3</v>
      </c>
      <c r="M10" s="26">
        <f t="shared" si="1"/>
        <v>0.1</v>
      </c>
      <c r="N10" s="24" t="s">
        <v>27</v>
      </c>
      <c r="O10" s="15"/>
    </row>
    <row r="11" s="4" customFormat="1" ht="13.5" spans="1:15">
      <c r="A11" s="14">
        <v>8</v>
      </c>
      <c r="B11" s="15" t="s">
        <v>262</v>
      </c>
      <c r="C11" s="12">
        <v>30</v>
      </c>
      <c r="D11" s="12" t="s">
        <v>270</v>
      </c>
      <c r="E11" s="16">
        <v>2015110305</v>
      </c>
      <c r="F11" s="12" t="s">
        <v>20</v>
      </c>
      <c r="G11" s="12">
        <v>85.4760233108108</v>
      </c>
      <c r="H11" s="12">
        <v>91.25359</v>
      </c>
      <c r="I11" s="12">
        <v>93.098475</v>
      </c>
      <c r="J11" s="24"/>
      <c r="K11" s="25">
        <f t="shared" si="0"/>
        <v>269.828088310811</v>
      </c>
      <c r="L11" s="25">
        <f>RANK(K11,K$1:K$65550,0)</f>
        <v>5</v>
      </c>
      <c r="M11" s="26">
        <f t="shared" si="1"/>
        <v>0.166666666666667</v>
      </c>
      <c r="N11" s="24" t="s">
        <v>27</v>
      </c>
      <c r="O11" s="15"/>
    </row>
    <row r="12" s="4" customFormat="1" ht="13.5" spans="1:15">
      <c r="A12" s="14">
        <v>9</v>
      </c>
      <c r="B12" s="15" t="s">
        <v>262</v>
      </c>
      <c r="C12" s="12">
        <v>30</v>
      </c>
      <c r="D12" s="12" t="s">
        <v>271</v>
      </c>
      <c r="E12" s="16">
        <v>2015110306</v>
      </c>
      <c r="F12" s="12" t="s">
        <v>27</v>
      </c>
      <c r="G12" s="12">
        <v>94.7723531081081</v>
      </c>
      <c r="H12" s="12">
        <v>94.964825</v>
      </c>
      <c r="I12" s="12">
        <v>93.29375</v>
      </c>
      <c r="J12" s="12"/>
      <c r="K12" s="25">
        <f t="shared" si="0"/>
        <v>283.030928108108</v>
      </c>
      <c r="L12" s="25">
        <f>RANK(K12,K$1:K$65550,0)</f>
        <v>1</v>
      </c>
      <c r="M12" s="26">
        <f t="shared" si="1"/>
        <v>0.0333333333333333</v>
      </c>
      <c r="N12" s="24" t="s">
        <v>27</v>
      </c>
      <c r="O12" s="15"/>
    </row>
    <row r="13" s="4" customFormat="1" ht="13.5" spans="1:15">
      <c r="A13" s="14">
        <v>10</v>
      </c>
      <c r="B13" s="15" t="s">
        <v>262</v>
      </c>
      <c r="C13" s="12">
        <v>30</v>
      </c>
      <c r="D13" s="12" t="s">
        <v>272</v>
      </c>
      <c r="E13" s="16">
        <v>2015110310</v>
      </c>
      <c r="F13" s="12" t="s">
        <v>20</v>
      </c>
      <c r="G13" s="12">
        <v>80.0881960810811</v>
      </c>
      <c r="H13" s="12">
        <v>75.853425</v>
      </c>
      <c r="I13" s="12">
        <v>81.2893590909091</v>
      </c>
      <c r="J13" s="12"/>
      <c r="K13" s="25">
        <f t="shared" si="0"/>
        <v>237.23098017199</v>
      </c>
      <c r="L13" s="25">
        <f>RANK(K13,K$1:K$65550,0)</f>
        <v>23</v>
      </c>
      <c r="M13" s="26">
        <f t="shared" si="1"/>
        <v>0.766666666666667</v>
      </c>
      <c r="N13" s="24" t="s">
        <v>20</v>
      </c>
      <c r="O13" s="15"/>
    </row>
    <row r="14" s="4" customFormat="1" ht="13.5" spans="1:15">
      <c r="A14" s="14">
        <v>11</v>
      </c>
      <c r="B14" s="15" t="s">
        <v>262</v>
      </c>
      <c r="C14" s="12">
        <v>30</v>
      </c>
      <c r="D14" s="12" t="s">
        <v>273</v>
      </c>
      <c r="E14" s="16">
        <v>2015110313</v>
      </c>
      <c r="F14" s="12" t="s">
        <v>20</v>
      </c>
      <c r="G14" s="12">
        <v>82.4723814527027</v>
      </c>
      <c r="H14" s="12">
        <v>81.987995</v>
      </c>
      <c r="I14" s="12">
        <v>83.3504636363636</v>
      </c>
      <c r="J14" s="12"/>
      <c r="K14" s="25">
        <f t="shared" si="0"/>
        <v>247.810840089066</v>
      </c>
      <c r="L14" s="25">
        <f>RANK(K14,K$1:K$65550,0)</f>
        <v>18</v>
      </c>
      <c r="M14" s="26">
        <f t="shared" si="1"/>
        <v>0.6</v>
      </c>
      <c r="N14" s="24" t="s">
        <v>20</v>
      </c>
      <c r="O14" s="15"/>
    </row>
    <row r="15" s="4" customFormat="1" ht="13.5" spans="1:15">
      <c r="A15" s="14">
        <v>12</v>
      </c>
      <c r="B15" s="15" t="s">
        <v>262</v>
      </c>
      <c r="C15" s="12">
        <v>30</v>
      </c>
      <c r="D15" s="12" t="s">
        <v>274</v>
      </c>
      <c r="E15" s="16">
        <v>2015110316</v>
      </c>
      <c r="F15" s="12" t="s">
        <v>20</v>
      </c>
      <c r="G15" s="12">
        <v>81.9693834797297</v>
      </c>
      <c r="H15" s="12">
        <v>80.319005</v>
      </c>
      <c r="I15" s="12">
        <v>78.3324318181818</v>
      </c>
      <c r="J15" s="12"/>
      <c r="K15" s="25">
        <f t="shared" si="0"/>
        <v>240.620820297912</v>
      </c>
      <c r="L15" s="25">
        <f>RANK(K15,K$1:K$65550,0)</f>
        <v>22</v>
      </c>
      <c r="M15" s="26">
        <f t="shared" si="1"/>
        <v>0.733333333333333</v>
      </c>
      <c r="N15" s="24" t="s">
        <v>20</v>
      </c>
      <c r="O15" s="15"/>
    </row>
    <row r="16" s="4" customFormat="1" ht="13.5" spans="1:15">
      <c r="A16" s="14">
        <v>13</v>
      </c>
      <c r="B16" s="15" t="s">
        <v>262</v>
      </c>
      <c r="C16" s="12">
        <v>30</v>
      </c>
      <c r="D16" s="12" t="s">
        <v>275</v>
      </c>
      <c r="E16" s="16">
        <v>2015110317</v>
      </c>
      <c r="F16" s="12" t="s">
        <v>20</v>
      </c>
      <c r="G16" s="12">
        <v>83.1749425675676</v>
      </c>
      <c r="H16" s="12">
        <v>85.107375</v>
      </c>
      <c r="I16" s="12">
        <v>81.4944545454545</v>
      </c>
      <c r="J16" s="12"/>
      <c r="K16" s="25">
        <f t="shared" si="0"/>
        <v>249.776772113022</v>
      </c>
      <c r="L16" s="25">
        <f>RANK(K16,K$1:K$65550,0)</f>
        <v>15</v>
      </c>
      <c r="M16" s="26">
        <f t="shared" si="1"/>
        <v>0.5</v>
      </c>
      <c r="N16" s="24" t="s">
        <v>20</v>
      </c>
      <c r="O16" s="15"/>
    </row>
    <row r="17" s="4" customFormat="1" ht="13.5" spans="1:15">
      <c r="A17" s="14">
        <v>14</v>
      </c>
      <c r="B17" s="15" t="s">
        <v>262</v>
      </c>
      <c r="C17" s="12">
        <v>30</v>
      </c>
      <c r="D17" s="12" t="s">
        <v>276</v>
      </c>
      <c r="E17" s="16">
        <v>2015110319</v>
      </c>
      <c r="F17" s="12" t="s">
        <v>27</v>
      </c>
      <c r="G17" s="12">
        <v>87.0419594594595</v>
      </c>
      <c r="H17" s="12">
        <v>90.2444</v>
      </c>
      <c r="I17" s="12">
        <v>85.095475</v>
      </c>
      <c r="J17" s="12"/>
      <c r="K17" s="25">
        <f t="shared" si="0"/>
        <v>262.381834459459</v>
      </c>
      <c r="L17" s="25">
        <f>RANK(K17,K$1:K$65550,0)</f>
        <v>9</v>
      </c>
      <c r="M17" s="26">
        <f t="shared" si="1"/>
        <v>0.3</v>
      </c>
      <c r="N17" s="24" t="s">
        <v>27</v>
      </c>
      <c r="O17" s="15"/>
    </row>
    <row r="18" s="4" customFormat="1" ht="13.5" spans="1:15">
      <c r="A18" s="14">
        <v>15</v>
      </c>
      <c r="B18" s="15" t="s">
        <v>262</v>
      </c>
      <c r="C18" s="12">
        <v>30</v>
      </c>
      <c r="D18" s="12" t="s">
        <v>277</v>
      </c>
      <c r="E18" s="16">
        <v>2015110320</v>
      </c>
      <c r="F18" s="12" t="s">
        <v>20</v>
      </c>
      <c r="G18" s="12">
        <v>91.2930405405405</v>
      </c>
      <c r="H18" s="12">
        <v>87.54235</v>
      </c>
      <c r="I18" s="12">
        <v>86.298925</v>
      </c>
      <c r="J18" s="12"/>
      <c r="K18" s="25">
        <f t="shared" si="0"/>
        <v>265.134315540541</v>
      </c>
      <c r="L18" s="25">
        <f>RANK(K18,K$1:K$65550,0)</f>
        <v>7</v>
      </c>
      <c r="M18" s="26">
        <f t="shared" si="1"/>
        <v>0.233333333333333</v>
      </c>
      <c r="N18" s="24" t="s">
        <v>27</v>
      </c>
      <c r="O18" s="15"/>
    </row>
    <row r="19" s="4" customFormat="1" ht="13.5" spans="1:15">
      <c r="A19" s="14">
        <v>16</v>
      </c>
      <c r="B19" s="15" t="s">
        <v>262</v>
      </c>
      <c r="C19" s="12">
        <v>30</v>
      </c>
      <c r="D19" s="12" t="s">
        <v>278</v>
      </c>
      <c r="E19" s="16">
        <v>2015110323</v>
      </c>
      <c r="F19" s="12" t="s">
        <v>20</v>
      </c>
      <c r="G19" s="12">
        <v>89.3168313513513</v>
      </c>
      <c r="H19" s="12">
        <v>90.292525</v>
      </c>
      <c r="I19" s="12">
        <v>91.280975</v>
      </c>
      <c r="J19" s="12"/>
      <c r="K19" s="25">
        <f t="shared" si="0"/>
        <v>270.890331351351</v>
      </c>
      <c r="L19" s="25">
        <f>RANK(K19,K$1:K$65550,0)</f>
        <v>4</v>
      </c>
      <c r="M19" s="26">
        <f t="shared" si="1"/>
        <v>0.133333333333333</v>
      </c>
      <c r="N19" s="24" t="s">
        <v>27</v>
      </c>
      <c r="O19" s="15"/>
    </row>
    <row r="20" s="4" customFormat="1" ht="13.5" spans="1:15">
      <c r="A20" s="14">
        <v>17</v>
      </c>
      <c r="B20" s="15" t="s">
        <v>262</v>
      </c>
      <c r="C20" s="12">
        <v>30</v>
      </c>
      <c r="D20" s="12" t="s">
        <v>279</v>
      </c>
      <c r="E20" s="16">
        <v>2015110324</v>
      </c>
      <c r="F20" s="12" t="s">
        <v>20</v>
      </c>
      <c r="G20" s="12">
        <v>80.3291566216216</v>
      </c>
      <c r="H20" s="12">
        <v>78.627175</v>
      </c>
      <c r="I20" s="12">
        <v>86.2271739130435</v>
      </c>
      <c r="J20" s="12"/>
      <c r="K20" s="25">
        <f t="shared" si="0"/>
        <v>245.183505534665</v>
      </c>
      <c r="L20" s="25">
        <f>RANK(K20,K$1:K$65550,0)</f>
        <v>21</v>
      </c>
      <c r="M20" s="26">
        <f t="shared" si="1"/>
        <v>0.7</v>
      </c>
      <c r="N20" s="24" t="s">
        <v>20</v>
      </c>
      <c r="O20" s="15"/>
    </row>
    <row r="21" s="4" customFormat="1" ht="13.5" spans="1:15">
      <c r="A21" s="14">
        <v>18</v>
      </c>
      <c r="B21" s="15" t="s">
        <v>262</v>
      </c>
      <c r="C21" s="12">
        <v>30</v>
      </c>
      <c r="D21" s="12" t="s">
        <v>280</v>
      </c>
      <c r="E21" s="16">
        <v>2015110326</v>
      </c>
      <c r="F21" s="12" t="s">
        <v>20</v>
      </c>
      <c r="G21" s="12">
        <v>80.9022122972973</v>
      </c>
      <c r="H21" s="12">
        <v>82.751775</v>
      </c>
      <c r="I21" s="12">
        <v>83.6863586956522</v>
      </c>
      <c r="J21" s="12"/>
      <c r="K21" s="25">
        <f t="shared" si="0"/>
        <v>247.340345992949</v>
      </c>
      <c r="L21" s="25">
        <f>RANK(K21,K$1:K$65550,0)</f>
        <v>19</v>
      </c>
      <c r="M21" s="26">
        <f t="shared" si="1"/>
        <v>0.633333333333333</v>
      </c>
      <c r="N21" s="24" t="s">
        <v>20</v>
      </c>
      <c r="O21" s="15"/>
    </row>
    <row r="22" s="4" customFormat="1" ht="13.5" spans="1:15">
      <c r="A22" s="14">
        <v>19</v>
      </c>
      <c r="B22" s="15" t="s">
        <v>262</v>
      </c>
      <c r="C22" s="12">
        <v>30</v>
      </c>
      <c r="D22" s="12" t="s">
        <v>281</v>
      </c>
      <c r="E22" s="16">
        <v>2015110327</v>
      </c>
      <c r="F22" s="12" t="s">
        <v>27</v>
      </c>
      <c r="G22" s="12">
        <v>88.3297458108108</v>
      </c>
      <c r="H22" s="12">
        <v>90.661175</v>
      </c>
      <c r="I22" s="12">
        <v>89.2503</v>
      </c>
      <c r="J22" s="12"/>
      <c r="K22" s="25">
        <f t="shared" si="0"/>
        <v>268.241220810811</v>
      </c>
      <c r="L22" s="25">
        <f>RANK(K22,K$1:K$65550,0)</f>
        <v>6</v>
      </c>
      <c r="M22" s="26">
        <f t="shared" si="1"/>
        <v>0.2</v>
      </c>
      <c r="N22" s="24" t="s">
        <v>27</v>
      </c>
      <c r="O22" s="15"/>
    </row>
    <row r="23" s="4" customFormat="1" ht="13.5" spans="1:15">
      <c r="A23" s="14">
        <v>20</v>
      </c>
      <c r="B23" s="15" t="s">
        <v>262</v>
      </c>
      <c r="C23" s="12">
        <v>30</v>
      </c>
      <c r="D23" s="12" t="s">
        <v>282</v>
      </c>
      <c r="E23" s="16">
        <v>2015110334</v>
      </c>
      <c r="F23" s="12" t="s">
        <v>20</v>
      </c>
      <c r="G23" s="12">
        <v>68.5046177027027</v>
      </c>
      <c r="H23" s="12">
        <v>69.073675</v>
      </c>
      <c r="I23" s="12">
        <v>61.5291304347826</v>
      </c>
      <c r="J23" s="12"/>
      <c r="K23" s="25">
        <f t="shared" si="0"/>
        <v>199.107423137485</v>
      </c>
      <c r="L23" s="25">
        <f>RANK(K23,K$1:K$65550,0)</f>
        <v>30</v>
      </c>
      <c r="M23" s="26">
        <f t="shared" si="1"/>
        <v>1</v>
      </c>
      <c r="N23" s="24" t="s">
        <v>20</v>
      </c>
      <c r="O23" s="15"/>
    </row>
    <row r="24" s="4" customFormat="1" ht="13.5" spans="1:15">
      <c r="A24" s="14">
        <v>21</v>
      </c>
      <c r="B24" s="15" t="s">
        <v>262</v>
      </c>
      <c r="C24" s="12">
        <v>30</v>
      </c>
      <c r="D24" s="12" t="s">
        <v>283</v>
      </c>
      <c r="E24" s="16">
        <v>2015110335</v>
      </c>
      <c r="F24" s="12" t="s">
        <v>20</v>
      </c>
      <c r="G24" s="12">
        <v>71.8103954054054</v>
      </c>
      <c r="H24" s="12">
        <v>77.1</v>
      </c>
      <c r="I24" s="12">
        <v>72.8582142857143</v>
      </c>
      <c r="J24" s="12"/>
      <c r="K24" s="25">
        <f t="shared" si="0"/>
        <v>221.76860969112</v>
      </c>
      <c r="L24" s="25">
        <f>RANK(K24,K$1:K$65550,0)</f>
        <v>26</v>
      </c>
      <c r="M24" s="26">
        <f t="shared" si="1"/>
        <v>0.866666666666667</v>
      </c>
      <c r="N24" s="24" t="s">
        <v>20</v>
      </c>
      <c r="O24" s="15"/>
    </row>
    <row r="25" s="4" customFormat="1" ht="13.5" spans="1:15">
      <c r="A25" s="14">
        <v>22</v>
      </c>
      <c r="B25" s="15" t="s">
        <v>262</v>
      </c>
      <c r="C25" s="12">
        <v>30</v>
      </c>
      <c r="D25" s="12" t="s">
        <v>284</v>
      </c>
      <c r="E25" s="16">
        <v>2015110337</v>
      </c>
      <c r="F25" s="12" t="s">
        <v>20</v>
      </c>
      <c r="G25" s="12">
        <v>74.1403886486487</v>
      </c>
      <c r="H25" s="12">
        <v>70.752475</v>
      </c>
      <c r="I25" s="12">
        <v>67.7928260869565</v>
      </c>
      <c r="J25" s="12"/>
      <c r="K25" s="25">
        <f t="shared" si="0"/>
        <v>212.685689735605</v>
      </c>
      <c r="L25" s="25">
        <f>RANK(K25,K$1:K$65550,0)</f>
        <v>29</v>
      </c>
      <c r="M25" s="26">
        <f t="shared" si="1"/>
        <v>0.966666666666667</v>
      </c>
      <c r="N25" s="24" t="s">
        <v>20</v>
      </c>
      <c r="O25" s="15"/>
    </row>
    <row r="26" s="4" customFormat="1" ht="13.5" spans="1:15">
      <c r="A26" s="14">
        <v>23</v>
      </c>
      <c r="B26" s="15" t="s">
        <v>262</v>
      </c>
      <c r="C26" s="12">
        <v>30</v>
      </c>
      <c r="D26" s="12" t="s">
        <v>285</v>
      </c>
      <c r="E26" s="16">
        <v>2015110338</v>
      </c>
      <c r="F26" s="12" t="s">
        <v>20</v>
      </c>
      <c r="G26" s="12">
        <v>70.0522239189189</v>
      </c>
      <c r="H26" s="12">
        <v>78.5947</v>
      </c>
      <c r="I26" s="12">
        <v>72.1517045454545</v>
      </c>
      <c r="J26" s="12"/>
      <c r="K26" s="25">
        <f t="shared" si="0"/>
        <v>220.798628464373</v>
      </c>
      <c r="L26" s="25">
        <f>RANK(K26,K$1:K$65550,0)</f>
        <v>27</v>
      </c>
      <c r="M26" s="26">
        <f t="shared" si="1"/>
        <v>0.9</v>
      </c>
      <c r="N26" s="24" t="s">
        <v>20</v>
      </c>
      <c r="O26" s="15"/>
    </row>
    <row r="27" s="4" customFormat="1" ht="13.5" spans="1:15">
      <c r="A27" s="14">
        <v>24</v>
      </c>
      <c r="B27" s="15" t="s">
        <v>262</v>
      </c>
      <c r="C27" s="12">
        <v>30</v>
      </c>
      <c r="D27" s="12" t="s">
        <v>286</v>
      </c>
      <c r="E27" s="16">
        <v>2015110343</v>
      </c>
      <c r="F27" s="12" t="s">
        <v>20</v>
      </c>
      <c r="G27" s="12">
        <v>70.140752972973</v>
      </c>
      <c r="H27" s="12">
        <v>74.93795</v>
      </c>
      <c r="I27" s="12">
        <v>71.3630681818182</v>
      </c>
      <c r="J27" s="12"/>
      <c r="K27" s="25">
        <f t="shared" si="0"/>
        <v>216.441771154791</v>
      </c>
      <c r="L27" s="25">
        <f>RANK(K27,K$1:K$65550,0)</f>
        <v>28</v>
      </c>
      <c r="M27" s="26">
        <f t="shared" si="1"/>
        <v>0.933333333333333</v>
      </c>
      <c r="N27" s="24" t="s">
        <v>20</v>
      </c>
      <c r="O27" s="15"/>
    </row>
    <row r="28" s="4" customFormat="1" ht="13.5" spans="1:15">
      <c r="A28" s="14">
        <v>25</v>
      </c>
      <c r="B28" s="15" t="s">
        <v>262</v>
      </c>
      <c r="C28" s="12">
        <v>30</v>
      </c>
      <c r="D28" s="12" t="s">
        <v>287</v>
      </c>
      <c r="E28" s="16">
        <v>2015110344</v>
      </c>
      <c r="F28" s="12" t="s">
        <v>27</v>
      </c>
      <c r="G28" s="12">
        <v>89.7931756756757</v>
      </c>
      <c r="H28" s="12">
        <v>90.5915</v>
      </c>
      <c r="I28" s="12">
        <v>97.427025</v>
      </c>
      <c r="J28" s="12"/>
      <c r="K28" s="25">
        <f t="shared" si="0"/>
        <v>277.811700675676</v>
      </c>
      <c r="L28" s="25">
        <f>RANK(K28,K$1:K$65550,0)</f>
        <v>2</v>
      </c>
      <c r="M28" s="26">
        <f t="shared" si="1"/>
        <v>0.0666666666666667</v>
      </c>
      <c r="N28" s="24" t="s">
        <v>27</v>
      </c>
      <c r="O28" s="15"/>
    </row>
    <row r="29" s="4" customFormat="1" ht="13.5" spans="1:15">
      <c r="A29" s="14">
        <v>26</v>
      </c>
      <c r="B29" s="15" t="s">
        <v>262</v>
      </c>
      <c r="C29" s="12">
        <v>30</v>
      </c>
      <c r="D29" s="12" t="s">
        <v>288</v>
      </c>
      <c r="E29" s="16">
        <v>2015110346</v>
      </c>
      <c r="F29" s="12" t="s">
        <v>20</v>
      </c>
      <c r="G29" s="12">
        <v>80.108220945946</v>
      </c>
      <c r="H29" s="12">
        <v>85.12165</v>
      </c>
      <c r="I29" s="12">
        <v>84.8613636363636</v>
      </c>
      <c r="J29" s="12"/>
      <c r="K29" s="25">
        <f t="shared" si="0"/>
        <v>250.09123458231</v>
      </c>
      <c r="L29" s="25">
        <f>RANK(K29,K$1:K$65550,0)</f>
        <v>14</v>
      </c>
      <c r="M29" s="26">
        <f t="shared" si="1"/>
        <v>0.466666666666667</v>
      </c>
      <c r="N29" s="24" t="s">
        <v>20</v>
      </c>
      <c r="O29" s="15"/>
    </row>
    <row r="30" s="4" customFormat="1" ht="13.5" spans="1:15">
      <c r="A30" s="14">
        <v>27</v>
      </c>
      <c r="B30" s="15" t="s">
        <v>262</v>
      </c>
      <c r="C30" s="12">
        <v>30</v>
      </c>
      <c r="D30" s="12" t="s">
        <v>289</v>
      </c>
      <c r="E30" s="16">
        <v>2015110347</v>
      </c>
      <c r="F30" s="12" t="s">
        <v>27</v>
      </c>
      <c r="G30" s="12">
        <v>87.7954539189189</v>
      </c>
      <c r="H30" s="12">
        <v>86.534875</v>
      </c>
      <c r="I30" s="12">
        <v>89.490575</v>
      </c>
      <c r="J30" s="12"/>
      <c r="K30" s="25">
        <f t="shared" si="0"/>
        <v>263.820903918919</v>
      </c>
      <c r="L30" s="25">
        <f>RANK(K30,K$1:K$65550,0)</f>
        <v>8</v>
      </c>
      <c r="M30" s="26">
        <f t="shared" si="1"/>
        <v>0.266666666666667</v>
      </c>
      <c r="N30" s="24" t="s">
        <v>27</v>
      </c>
      <c r="O30" s="15"/>
    </row>
    <row r="31" s="4" customFormat="1" ht="13.5" spans="1:15">
      <c r="A31" s="14">
        <v>28</v>
      </c>
      <c r="B31" s="15" t="s">
        <v>262</v>
      </c>
      <c r="C31" s="12">
        <v>30</v>
      </c>
      <c r="D31" s="12" t="s">
        <v>290</v>
      </c>
      <c r="E31" s="16">
        <v>2015110349</v>
      </c>
      <c r="F31" s="12" t="s">
        <v>20</v>
      </c>
      <c r="G31" s="12">
        <v>81.7489267567568</v>
      </c>
      <c r="H31" s="12">
        <v>81.65575</v>
      </c>
      <c r="I31" s="12">
        <v>81.8448863636363</v>
      </c>
      <c r="J31" s="12"/>
      <c r="K31" s="25">
        <f t="shared" si="0"/>
        <v>245.249563120393</v>
      </c>
      <c r="L31" s="25">
        <f>RANK(K31,K$1:K$65550,0)</f>
        <v>20</v>
      </c>
      <c r="M31" s="26">
        <f t="shared" si="1"/>
        <v>0.666666666666667</v>
      </c>
      <c r="N31" s="24" t="s">
        <v>20</v>
      </c>
      <c r="O31" s="15"/>
    </row>
    <row r="32" s="4" customFormat="1" ht="13.5" spans="1:15">
      <c r="A32" s="14">
        <v>29</v>
      </c>
      <c r="B32" s="15" t="s">
        <v>262</v>
      </c>
      <c r="C32" s="12">
        <v>30</v>
      </c>
      <c r="D32" s="12" t="s">
        <v>291</v>
      </c>
      <c r="E32" s="16">
        <v>2015110350</v>
      </c>
      <c r="F32" s="12" t="s">
        <v>20</v>
      </c>
      <c r="G32" s="17">
        <v>83.8873641891892</v>
      </c>
      <c r="H32" s="12">
        <v>87.56</v>
      </c>
      <c r="I32" s="12">
        <v>90.153775</v>
      </c>
      <c r="J32" s="12"/>
      <c r="K32" s="25">
        <f t="shared" si="0"/>
        <v>261.601139189189</v>
      </c>
      <c r="L32" s="25">
        <f>RANK(K32,K$1:K$65550,0)</f>
        <v>10</v>
      </c>
      <c r="M32" s="26">
        <f t="shared" si="1"/>
        <v>0.333333333333333</v>
      </c>
      <c r="N32" s="24" t="s">
        <v>27</v>
      </c>
      <c r="O32" s="15"/>
    </row>
    <row r="33" s="4" customFormat="1" ht="13.5" spans="1:15">
      <c r="A33" s="14">
        <v>30</v>
      </c>
      <c r="B33" s="15" t="s">
        <v>262</v>
      </c>
      <c r="C33" s="12">
        <v>30</v>
      </c>
      <c r="D33" s="12" t="s">
        <v>292</v>
      </c>
      <c r="E33" s="16">
        <v>2015110351</v>
      </c>
      <c r="F33" s="12" t="s">
        <v>20</v>
      </c>
      <c r="G33" s="17">
        <v>85.0230268918919</v>
      </c>
      <c r="H33" s="12">
        <v>82.42</v>
      </c>
      <c r="I33" s="12">
        <v>82.1301086956522</v>
      </c>
      <c r="J33" s="12"/>
      <c r="K33" s="25">
        <f t="shared" si="0"/>
        <v>249.573135587544</v>
      </c>
      <c r="L33" s="25">
        <f>RANK(K33,K$1:K$65550,0)</f>
        <v>16</v>
      </c>
      <c r="M33" s="26">
        <f t="shared" si="1"/>
        <v>0.533333333333333</v>
      </c>
      <c r="N33" s="24" t="s">
        <v>20</v>
      </c>
      <c r="O33" s="15"/>
    </row>
    <row r="34" s="1" customFormat="1" ht="39" customHeight="1" spans="1:15">
      <c r="A34" s="18" t="s">
        <v>127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7"/>
      <c r="M34" s="28"/>
      <c r="N34" s="28"/>
      <c r="O34" s="29"/>
    </row>
    <row r="35" s="1" customFormat="1" ht="21.95" customHeight="1" spans="1:15">
      <c r="A35" s="19"/>
      <c r="B35" s="7" t="s">
        <v>128</v>
      </c>
      <c r="C35" s="1" t="s">
        <v>129</v>
      </c>
      <c r="E35" s="20"/>
      <c r="F35" s="20"/>
      <c r="G35" s="20"/>
      <c r="H35" s="20"/>
      <c r="I35" s="20"/>
      <c r="J35" s="19"/>
      <c r="K35" s="19"/>
      <c r="L35" s="19"/>
      <c r="M35" s="30"/>
      <c r="N35" s="30"/>
      <c r="O35" s="29"/>
    </row>
    <row r="36" s="5" customFormat="1" ht="17.1" customHeight="1" spans="3:14">
      <c r="C36" s="21" t="s">
        <v>130</v>
      </c>
      <c r="D36" s="1"/>
      <c r="E36" s="21"/>
      <c r="F36" s="21"/>
      <c r="G36" s="21"/>
      <c r="H36" s="21"/>
      <c r="I36" s="21"/>
      <c r="J36" s="21"/>
      <c r="K36" s="21"/>
      <c r="L36" s="21"/>
      <c r="M36" s="31"/>
      <c r="N36" s="32"/>
    </row>
    <row r="37" s="5" customFormat="1" ht="17.1" customHeight="1" spans="1:14">
      <c r="A37" s="7"/>
      <c r="B37" s="7"/>
      <c r="C37" s="21" t="s">
        <v>131</v>
      </c>
      <c r="D37" s="1"/>
      <c r="E37" s="21"/>
      <c r="F37" s="21"/>
      <c r="G37" s="21"/>
      <c r="H37" s="21"/>
      <c r="I37" s="21"/>
      <c r="J37" s="21"/>
      <c r="K37" s="21"/>
      <c r="L37" s="21"/>
      <c r="M37" s="6"/>
      <c r="N37" s="32"/>
    </row>
    <row r="38" s="5" customFormat="1" ht="17.1" customHeight="1" spans="1:14">
      <c r="A38" s="1"/>
      <c r="B38" s="1"/>
      <c r="C38" s="20" t="s">
        <v>132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32"/>
    </row>
    <row r="39" s="5" customFormat="1" ht="17.1" customHeight="1" spans="1:14">
      <c r="A39" s="1"/>
      <c r="B39" s="1"/>
      <c r="C39" s="5" t="s">
        <v>133</v>
      </c>
      <c r="D39" s="1"/>
      <c r="E39" s="1"/>
      <c r="F39" s="1"/>
      <c r="G39" s="1"/>
      <c r="H39" s="1"/>
      <c r="I39" s="1"/>
      <c r="J39" s="1"/>
      <c r="K39" s="1"/>
      <c r="L39" s="1"/>
      <c r="M39" s="6"/>
      <c r="N39" s="32"/>
    </row>
    <row r="40" s="1" customFormat="1" spans="13:14">
      <c r="M40" s="6"/>
      <c r="N40" s="7"/>
    </row>
    <row r="41" s="1" customFormat="1" spans="13:14">
      <c r="M41" s="6"/>
      <c r="N41" s="7"/>
    </row>
    <row r="42" s="1" customFormat="1" spans="13:14">
      <c r="M42" s="6"/>
      <c r="N42" s="7"/>
    </row>
    <row r="43" s="1" customFormat="1" spans="13:14">
      <c r="M43" s="6"/>
      <c r="N43" s="7"/>
    </row>
    <row r="44" s="1" customFormat="1" spans="13:14">
      <c r="M44" s="6"/>
      <c r="N44" s="7"/>
    </row>
    <row r="45" s="1" customFormat="1" spans="13:14">
      <c r="M45" s="6"/>
      <c r="N45" s="7"/>
    </row>
  </sheetData>
  <sortState ref="A4:O33">
    <sortCondition ref="A4"/>
  </sortState>
  <mergeCells count="3">
    <mergeCell ref="A1:N1"/>
    <mergeCell ref="A34:K34"/>
    <mergeCell ref="C38:M38"/>
  </mergeCells>
  <printOptions horizontalCentered="1"/>
  <pageMargins left="0.432638888888889" right="0.118055555555556" top="0.156944444444444" bottom="0.118055555555556" header="0.5" footer="0.0388888888888889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纺织</vt:lpstr>
      <vt:lpstr>服工</vt:lpstr>
      <vt:lpstr>非织造</vt:lpstr>
      <vt:lpstr>轻化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dcterms:created xsi:type="dcterms:W3CDTF">2023-09-10T06:43:00Z</dcterms:created>
  <dcterms:modified xsi:type="dcterms:W3CDTF">2023-09-15T08:55:49Z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43BC5883E90F4D958B592B96AF984FDB_11</vt:lpwstr>
  </property>
  <property fmtid="{D5CDD505-2E9C-101B-9397-08002B2CF9AE}" pid="3" name="KSOProductBuildVer">
    <vt:lpwstr>2052-12.1.0.15374</vt:lpwstr>
  </property>
</Properties>
</file>